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2"/>
  </bookViews>
  <sheets>
    <sheet name="润泽1" sheetId="1" r:id="rId1"/>
    <sheet name="润泽2" sheetId="2" r:id="rId2"/>
    <sheet name="阳光大姐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<sst xmlns="http://schemas.openxmlformats.org/spreadsheetml/2006/main" count="643" uniqueCount="239">
  <si>
    <t>兴安盟职业技能培训补贴及生活费补贴申请花名册</t>
  </si>
  <si>
    <t>培训机构（公章）：</t>
  </si>
  <si>
    <t>兴安盟润泽职业培训学校</t>
  </si>
  <si>
    <t>班期名称：</t>
  </si>
  <si>
    <t>2023年第二期农艺工培训班</t>
  </si>
  <si>
    <t>培训起始时间：</t>
  </si>
  <si>
    <t>2023年5月29日—2023年6月30日</t>
  </si>
  <si>
    <t>培训工种：</t>
  </si>
  <si>
    <t>农艺工</t>
  </si>
  <si>
    <t>证书种类：</t>
  </si>
  <si>
    <t>《培训合格证书》</t>
  </si>
  <si>
    <t>序号</t>
  </si>
  <si>
    <t>姓名</t>
  </si>
  <si>
    <t>性别</t>
  </si>
  <si>
    <t>身份证号码</t>
  </si>
  <si>
    <t>文化                 程度</t>
  </si>
  <si>
    <t>户籍地址</t>
  </si>
  <si>
    <t>人员类别</t>
  </si>
  <si>
    <t>核发证书类别</t>
  </si>
  <si>
    <t>联系电话</t>
  </si>
  <si>
    <t>鉴定     结果</t>
  </si>
  <si>
    <t>初次领       取鉴定      补贴金额</t>
  </si>
  <si>
    <t>领取培训费补贴金额</t>
  </si>
  <si>
    <t>领取生活费补贴金额</t>
  </si>
  <si>
    <t>备注</t>
  </si>
  <si>
    <t>王艳清</t>
  </si>
  <si>
    <t>女</t>
  </si>
  <si>
    <t>152************828</t>
  </si>
  <si>
    <t>初中</t>
  </si>
  <si>
    <t>科尔沁镇保龙村四社200号</t>
  </si>
  <si>
    <t>脱贫劳动力</t>
  </si>
  <si>
    <t>136****3665</t>
  </si>
  <si>
    <t>合格</t>
  </si>
  <si>
    <t>张忠理</t>
  </si>
  <si>
    <t>男</t>
  </si>
  <si>
    <t>152************890</t>
  </si>
  <si>
    <t>科尔沁镇保龙村一社3号</t>
  </si>
  <si>
    <t>133****4845</t>
  </si>
  <si>
    <t>王艳霞</t>
  </si>
  <si>
    <t>152************827</t>
  </si>
  <si>
    <t>科右前旗巴拉格歹乡欣龙村</t>
  </si>
  <si>
    <t>152****3291</t>
  </si>
  <si>
    <t>刘海艳</t>
  </si>
  <si>
    <t>152************866</t>
  </si>
  <si>
    <t>科右前旗科尔沁里程沟村</t>
  </si>
  <si>
    <t>182****2258</t>
  </si>
  <si>
    <t>姜雪岩</t>
  </si>
  <si>
    <t>152************826</t>
  </si>
  <si>
    <t>科右前旗巴日嘎斯台乡兴隆村</t>
  </si>
  <si>
    <t>150****3046</t>
  </si>
  <si>
    <t>宫小敏</t>
  </si>
  <si>
    <t>科尔沁保龙村四社46号</t>
  </si>
  <si>
    <t>151****3498</t>
  </si>
  <si>
    <t>杨宝</t>
  </si>
  <si>
    <t>152************818</t>
  </si>
  <si>
    <t>科尔沁镇保龙村二社65号</t>
  </si>
  <si>
    <t>150****8838</t>
  </si>
  <si>
    <t>邢洪茹</t>
  </si>
  <si>
    <t>152************821</t>
  </si>
  <si>
    <t>150****2073</t>
  </si>
  <si>
    <t>张晓玲</t>
  </si>
  <si>
    <t>183****1017</t>
  </si>
  <si>
    <t>杜百林</t>
  </si>
  <si>
    <t>152************825</t>
  </si>
  <si>
    <t>136****3640</t>
  </si>
  <si>
    <t>张玉红</t>
  </si>
  <si>
    <t>152************82X</t>
  </si>
  <si>
    <t>139****671</t>
  </si>
  <si>
    <t>郭若娟</t>
  </si>
  <si>
    <t>152************823</t>
  </si>
  <si>
    <t>152****2720</t>
  </si>
  <si>
    <t>翟淑立</t>
  </si>
  <si>
    <t>152************846</t>
  </si>
  <si>
    <t>139****0662</t>
  </si>
  <si>
    <t>孙德新</t>
  </si>
  <si>
    <t>152************815</t>
  </si>
  <si>
    <t>157****3547</t>
  </si>
  <si>
    <t>张秀凤</t>
  </si>
  <si>
    <t>科尔沁镇保龙村一社25号</t>
  </si>
  <si>
    <t>150****3809</t>
  </si>
  <si>
    <t>洪云英</t>
  </si>
  <si>
    <t>152************829</t>
  </si>
  <si>
    <t>150****3031</t>
  </si>
  <si>
    <t>王明</t>
  </si>
  <si>
    <t>152************813</t>
  </si>
  <si>
    <t>151****3703</t>
  </si>
  <si>
    <t>张玲</t>
  </si>
  <si>
    <t>150****7963</t>
  </si>
  <si>
    <t>胡春梅</t>
  </si>
  <si>
    <t>152************323</t>
  </si>
  <si>
    <t>134****3240</t>
  </si>
  <si>
    <t>刘晓庆</t>
  </si>
  <si>
    <t>152************811</t>
  </si>
  <si>
    <t>183****7288</t>
  </si>
  <si>
    <t>杜艳雨</t>
  </si>
  <si>
    <t>152************858</t>
  </si>
  <si>
    <t>兴安盟科右前旗46号</t>
  </si>
  <si>
    <t>张海莲</t>
  </si>
  <si>
    <t>科尔沁镇保龙村二社67号</t>
  </si>
  <si>
    <t>152****3084</t>
  </si>
  <si>
    <t>周志华</t>
  </si>
  <si>
    <t>152************860</t>
  </si>
  <si>
    <t>152****2407</t>
  </si>
  <si>
    <t>高玉杰</t>
  </si>
  <si>
    <t>152****3225</t>
  </si>
  <si>
    <t>张淑艳</t>
  </si>
  <si>
    <t>137****2720</t>
  </si>
  <si>
    <t>苏丽君</t>
  </si>
  <si>
    <t>152************822</t>
  </si>
  <si>
    <t>139****2504</t>
  </si>
  <si>
    <t>时洪娟</t>
  </si>
  <si>
    <t>152************862</t>
  </si>
  <si>
    <t>139****2486</t>
  </si>
  <si>
    <t>王玉英</t>
  </si>
  <si>
    <t>158****1392</t>
  </si>
  <si>
    <t>杜海玲</t>
  </si>
  <si>
    <t>152************824</t>
  </si>
  <si>
    <t>183****1083</t>
  </si>
  <si>
    <t>孙艳玲</t>
  </si>
  <si>
    <t>136****3738</t>
  </si>
  <si>
    <t>曾凡英</t>
  </si>
  <si>
    <t>182****0697</t>
  </si>
  <si>
    <t>王晓亮</t>
  </si>
  <si>
    <t>152************810</t>
  </si>
  <si>
    <t>158****0918</t>
  </si>
  <si>
    <t>张艳华</t>
  </si>
  <si>
    <t>152************820</t>
  </si>
  <si>
    <t>136****3420</t>
  </si>
  <si>
    <t>王志远</t>
  </si>
  <si>
    <t>152************819</t>
  </si>
  <si>
    <t>科尔沁镇兴隆村二社138号</t>
  </si>
  <si>
    <t>150****1153</t>
  </si>
  <si>
    <t>兴安盟润泽培训学校</t>
  </si>
  <si>
    <t>2023年第一期农艺工培训班</t>
  </si>
  <si>
    <t>2023年7月9日--2023年8月10日</t>
  </si>
  <si>
    <t>秦娇娇</t>
  </si>
  <si>
    <t>152************628</t>
  </si>
  <si>
    <t>普通高中</t>
  </si>
  <si>
    <t>科右前旗科尔沁镇水库村</t>
  </si>
  <si>
    <t>132****1919</t>
  </si>
  <si>
    <t>周丽香</t>
  </si>
  <si>
    <t>152************021</t>
  </si>
  <si>
    <t>151****3105</t>
  </si>
  <si>
    <t>闻华</t>
  </si>
  <si>
    <t>152************064</t>
  </si>
  <si>
    <t>150****3098</t>
  </si>
  <si>
    <t>丁红</t>
  </si>
  <si>
    <t>182****8350</t>
  </si>
  <si>
    <t>安艳伟</t>
  </si>
  <si>
    <t>152************034</t>
  </si>
  <si>
    <t>150****2286</t>
  </si>
  <si>
    <t>刘金玲</t>
  </si>
  <si>
    <t>152************026</t>
  </si>
  <si>
    <t>151****3420</t>
  </si>
  <si>
    <t>周凤江</t>
  </si>
  <si>
    <t>152************039</t>
  </si>
  <si>
    <t>158****3559</t>
  </si>
  <si>
    <t>安德芳</t>
  </si>
  <si>
    <t>152************012</t>
  </si>
  <si>
    <t>152****3669</t>
  </si>
  <si>
    <t>冯立臣</t>
  </si>
  <si>
    <t>152************010</t>
  </si>
  <si>
    <t>150****0268</t>
  </si>
  <si>
    <t>姜海林</t>
  </si>
  <si>
    <t>150****3891</t>
  </si>
  <si>
    <t>包福荣</t>
  </si>
  <si>
    <t>152************040</t>
  </si>
  <si>
    <t>155****6040</t>
  </si>
  <si>
    <t>昌凤杰</t>
  </si>
  <si>
    <t>152************041</t>
  </si>
  <si>
    <t>187****3372</t>
  </si>
  <si>
    <t>刘桂芝</t>
  </si>
  <si>
    <t>152************046</t>
  </si>
  <si>
    <t>134****2416</t>
  </si>
  <si>
    <t>陆佩红</t>
  </si>
  <si>
    <t>152************018</t>
  </si>
  <si>
    <t>158****1988</t>
  </si>
  <si>
    <t>袁峰</t>
  </si>
  <si>
    <t>130************511</t>
  </si>
  <si>
    <t>151****3843</t>
  </si>
  <si>
    <t>孙占全</t>
  </si>
  <si>
    <t>152************033</t>
  </si>
  <si>
    <t>150****0562</t>
  </si>
  <si>
    <t>徐玉芬</t>
  </si>
  <si>
    <t>184****0336</t>
  </si>
  <si>
    <t>陈秀坤</t>
  </si>
  <si>
    <t>150****2472</t>
  </si>
  <si>
    <t>薛金芝</t>
  </si>
  <si>
    <t>152************066</t>
  </si>
  <si>
    <t>小学</t>
  </si>
  <si>
    <t>151****3754</t>
  </si>
  <si>
    <t>高凤军</t>
  </si>
  <si>
    <t>152************051</t>
  </si>
  <si>
    <t>182****3415</t>
  </si>
  <si>
    <t>甄晓红</t>
  </si>
  <si>
    <t>152************025</t>
  </si>
  <si>
    <t>科右前旗科尔沁镇兴安村</t>
  </si>
  <si>
    <t>139****2418</t>
  </si>
  <si>
    <t>毕井凤</t>
  </si>
  <si>
    <t>152************020</t>
  </si>
  <si>
    <t>巴日嘎斯台乡兴安村</t>
  </si>
  <si>
    <t>150****3996</t>
  </si>
  <si>
    <t>王丽红</t>
  </si>
  <si>
    <t>152************028</t>
  </si>
  <si>
    <t>于德龙</t>
  </si>
  <si>
    <t>152************057</t>
  </si>
  <si>
    <t>139****3027</t>
  </si>
  <si>
    <t>兴安盟科右前旗阳光大姐家政服务职业培训学校</t>
  </si>
  <si>
    <t>2023年第1期母婴护理员（月嫂）培训班</t>
  </si>
  <si>
    <t>2023年7月25日—2023年7月31日</t>
  </si>
  <si>
    <t>母婴护理员（月嫂）</t>
  </si>
  <si>
    <t>专项能力证书</t>
  </si>
  <si>
    <t>152************220</t>
  </si>
  <si>
    <t>182****508</t>
  </si>
  <si>
    <t>131****8347</t>
  </si>
  <si>
    <t>152************424</t>
  </si>
  <si>
    <t>151****3859</t>
  </si>
  <si>
    <t>152************127</t>
  </si>
  <si>
    <t>176****4350</t>
  </si>
  <si>
    <t>152************525</t>
  </si>
  <si>
    <t>150****5027</t>
  </si>
  <si>
    <t>152************229</t>
  </si>
  <si>
    <t>152****6413</t>
  </si>
  <si>
    <t>511************060</t>
  </si>
  <si>
    <t>155****9414</t>
  </si>
  <si>
    <t>152************520</t>
  </si>
  <si>
    <t>155****9809</t>
  </si>
  <si>
    <t>152************522</t>
  </si>
  <si>
    <t>138****8927</t>
  </si>
  <si>
    <t>133****9261</t>
  </si>
  <si>
    <t>152************264</t>
  </si>
  <si>
    <t>151****3825</t>
  </si>
  <si>
    <t>150****9674</t>
  </si>
  <si>
    <t>152************643</t>
  </si>
  <si>
    <t>150****3071</t>
  </si>
  <si>
    <t>152************524</t>
  </si>
  <si>
    <t>151****5576</t>
  </si>
  <si>
    <t>152************024</t>
  </si>
  <si>
    <t>150****3414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</si>
</sst>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等线"/>
      <charset val="134"/>
    </font>
    <font>
      <sz val="10"/>
      <color theme="1"/>
      <name val="宋体"/>
      <charset val="134"/>
    </font>
    <font>
      <sz val="20"/>
      <color indexed="8"/>
      <name val="黑体"/>
      <charset val="134"/>
    </font>
    <font>
      <sz val="10"/>
      <name val="等线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等线"/>
      <charset val="134"/>
    </font>
    <font>
      <sz val="10"/>
      <color theme="1"/>
      <name val="宋体"/>
      <charset val="134"/>
      <scheme val="minor"/>
    </font>
    <font>
      <sz val="9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1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2023&#22521;&#35757;\2022&#24180;&#22521;&#35757;&#34917;&#36148;&#30003;&#39046;&#23457;&#25209;&#34920;(&#26426;&#26500;&#20351;&#29992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结业申请审批表（上传系统用）"/>
      <sheetName val="补贴申领审批表（上传系统用）"/>
      <sheetName val="鉴定费验证"/>
      <sheetName val="培训花名册"/>
      <sheetName val="(附件1)补贴申领审批表"/>
      <sheetName val="(附件2-1)申请花名册"/>
      <sheetName val="(附件3-1)银行卡信息表"/>
      <sheetName val="（附件3-2）到人到户表"/>
      <sheetName val="附件2-2兴安盟创业培训合格 人员申请补贴花名册"/>
      <sheetName val="编码"/>
      <sheetName val="（附件4）补贴代为申请协议 "/>
      <sheetName val="附件6网办大厅提供材料清单及表格模板"/>
      <sheetName val="档案材料清单"/>
      <sheetName val="总表"/>
      <sheetName val="花名册"/>
    </sheetNames>
    <sheetDataSet>
      <sheetData sheetId="0" refreshError="1"/>
      <sheetData sheetId="1" refreshError="1"/>
      <sheetData sheetId="2" refreshError="1"/>
      <sheetData sheetId="3" refreshError="1">
        <row r="1">
          <cell r="E1">
            <v>0</v>
          </cell>
          <cell r="F1" t="str">
            <v>农牧人数</v>
          </cell>
          <cell r="G1">
            <v>0</v>
          </cell>
        </row>
        <row r="2">
          <cell r="E2" t="str">
            <v>序号</v>
          </cell>
          <cell r="F2" t="str">
            <v>姓名</v>
          </cell>
          <cell r="G2" t="str">
            <v>性别</v>
          </cell>
          <cell r="H2" t="str">
            <v>年龄</v>
          </cell>
          <cell r="I2" t="str">
            <v>民族</v>
          </cell>
          <cell r="J2" t="str">
            <v>文化                程度</v>
          </cell>
          <cell r="K2" t="str">
            <v>出生日期</v>
          </cell>
          <cell r="L2" t="str">
            <v>公民身份号码</v>
          </cell>
          <cell r="M2" t="str">
            <v>人员类别</v>
          </cell>
          <cell r="N2" t="str">
            <v>户口         性质</v>
          </cell>
          <cell r="O2" t="str">
            <v>家庭住址</v>
          </cell>
          <cell r="P2" t="str">
            <v>手机号码</v>
          </cell>
          <cell r="Q2" t="str">
            <v>鉴定    结果</v>
          </cell>
          <cell r="R2" t="str">
            <v>领取培训费补贴金额</v>
          </cell>
        </row>
        <row r="4">
          <cell r="E4">
            <v>1</v>
          </cell>
          <cell r="F4" t="str">
            <v>马秀娟</v>
          </cell>
          <cell r="G4" t="str">
            <v>女</v>
          </cell>
          <cell r="H4">
            <v>37</v>
          </cell>
          <cell r="I4" t="str">
            <v>蒙古族</v>
          </cell>
          <cell r="J4" t="str">
            <v>小学</v>
          </cell>
          <cell r="K4">
            <v>19860303</v>
          </cell>
          <cell r="L4" t="str">
            <v>152221198603034220</v>
          </cell>
          <cell r="M4" t="str">
            <v>农村牧区转移就业劳动者</v>
          </cell>
          <cell r="N4" t="str">
            <v>农牧</v>
          </cell>
          <cell r="O4" t="str">
            <v>阿力得尔苏木海力森嘎查三艾里45号</v>
          </cell>
          <cell r="P4">
            <v>1824821508</v>
          </cell>
        </row>
        <row r="5">
          <cell r="E5">
            <v>2</v>
          </cell>
          <cell r="F5" t="str">
            <v>张树英</v>
          </cell>
          <cell r="G5" t="str">
            <v>女</v>
          </cell>
          <cell r="H5">
            <v>48</v>
          </cell>
          <cell r="I5" t="str">
            <v>蒙古族</v>
          </cell>
          <cell r="J5" t="str">
            <v>初中</v>
          </cell>
          <cell r="K5">
            <v>19740801</v>
          </cell>
          <cell r="L5" t="str">
            <v>152222197408012220</v>
          </cell>
          <cell r="M5" t="str">
            <v>农村牧区转移就业劳动者</v>
          </cell>
          <cell r="N5" t="str">
            <v>农牧</v>
          </cell>
          <cell r="O5" t="str">
            <v>兴安盟科右中旗到钦塔拉苏木</v>
          </cell>
          <cell r="P5">
            <v>13113598347</v>
          </cell>
        </row>
        <row r="6">
          <cell r="E6">
            <v>3</v>
          </cell>
          <cell r="F6" t="str">
            <v>包春花</v>
          </cell>
          <cell r="G6" t="str">
            <v>女</v>
          </cell>
          <cell r="H6">
            <v>41</v>
          </cell>
          <cell r="I6" t="str">
            <v>蒙古族</v>
          </cell>
          <cell r="J6" t="str">
            <v>初中</v>
          </cell>
          <cell r="K6">
            <v>19820418</v>
          </cell>
          <cell r="L6" t="str">
            <v>152221198204184424</v>
          </cell>
          <cell r="M6" t="str">
            <v>脱贫劳动力</v>
          </cell>
          <cell r="N6" t="str">
            <v>农牧</v>
          </cell>
          <cell r="O6" t="str">
            <v>高力板镇呼和道卜嘎查高力板镇呼 和道卜嘎查070号</v>
          </cell>
          <cell r="P6">
            <v>15174763859</v>
          </cell>
        </row>
        <row r="7">
          <cell r="E7">
            <v>4</v>
          </cell>
          <cell r="F7" t="str">
            <v>关风兰</v>
          </cell>
          <cell r="G7" t="str">
            <v>女</v>
          </cell>
          <cell r="H7">
            <v>48</v>
          </cell>
          <cell r="I7" t="str">
            <v>蒙古族</v>
          </cell>
          <cell r="J7" t="str">
            <v>普通高中</v>
          </cell>
          <cell r="K7">
            <v>19750515</v>
          </cell>
          <cell r="L7" t="str">
            <v>152222197505155127</v>
          </cell>
          <cell r="M7" t="str">
            <v>农村牧区转移就业劳动者</v>
          </cell>
          <cell r="N7" t="str">
            <v>农牧</v>
          </cell>
          <cell r="O7" t="str">
            <v>新佳木苏木界仁大坝嘎查新佳木苏 木界仁大坝嘎查6号</v>
          </cell>
          <cell r="P7">
            <v>17684824350</v>
          </cell>
        </row>
        <row r="8">
          <cell r="E8">
            <v>5</v>
          </cell>
          <cell r="F8" t="str">
            <v>关凤莲</v>
          </cell>
          <cell r="G8" t="str">
            <v>女</v>
          </cell>
          <cell r="H8">
            <v>46</v>
          </cell>
          <cell r="I8" t="str">
            <v>满族</v>
          </cell>
          <cell r="J8" t="str">
            <v>初中</v>
          </cell>
          <cell r="K8">
            <v>19770424</v>
          </cell>
          <cell r="L8" t="str">
            <v>152224197704242525</v>
          </cell>
          <cell r="M8" t="str">
            <v>农村牧区转移就业劳动者</v>
          </cell>
          <cell r="N8" t="str">
            <v>农牧</v>
          </cell>
          <cell r="O8" t="str">
            <v>突泉县突泉镇平川村</v>
          </cell>
          <cell r="P8">
            <v>15024835027</v>
          </cell>
        </row>
        <row r="9">
          <cell r="E9">
            <v>6</v>
          </cell>
          <cell r="F9" t="str">
            <v>李宝祥</v>
          </cell>
          <cell r="G9" t="str">
            <v>女</v>
          </cell>
          <cell r="H9">
            <v>43</v>
          </cell>
          <cell r="I9" t="str">
            <v>汉族</v>
          </cell>
          <cell r="J9" t="str">
            <v>初中</v>
          </cell>
          <cell r="K9">
            <v>19791025</v>
          </cell>
          <cell r="L9" t="str">
            <v>152223197910253229</v>
          </cell>
          <cell r="M9" t="str">
            <v>城镇登记失业 人员</v>
          </cell>
          <cell r="N9" t="str">
            <v>城镇</v>
          </cell>
          <cell r="O9" t="str">
            <v>胡尔勒镇沙巴尔吐嘎查沙巴尔吐43号</v>
          </cell>
          <cell r="P9">
            <v>15248236413</v>
          </cell>
        </row>
        <row r="10">
          <cell r="E10">
            <v>7</v>
          </cell>
          <cell r="F10" t="str">
            <v>廖学林</v>
          </cell>
          <cell r="G10" t="str">
            <v>女</v>
          </cell>
          <cell r="H10">
            <v>40</v>
          </cell>
          <cell r="I10" t="str">
            <v>汉族</v>
          </cell>
          <cell r="J10" t="str">
            <v>初中</v>
          </cell>
          <cell r="K10">
            <v>19830401</v>
          </cell>
          <cell r="L10" t="str">
            <v>511123198304013060</v>
          </cell>
          <cell r="M10" t="str">
            <v>农村牧区转移就业劳动者</v>
          </cell>
          <cell r="N10" t="str">
            <v>农牧</v>
          </cell>
          <cell r="O10" t="str">
            <v>内蒙古自治区兴安盟科尔沁右翼前旗</v>
          </cell>
          <cell r="P10">
            <v>15598999414</v>
          </cell>
        </row>
        <row r="11">
          <cell r="E11">
            <v>8</v>
          </cell>
          <cell r="F11" t="str">
            <v>孙庆杰</v>
          </cell>
          <cell r="G11" t="str">
            <v>女</v>
          </cell>
          <cell r="H11">
            <v>49</v>
          </cell>
          <cell r="I11" t="str">
            <v>汉族</v>
          </cell>
          <cell r="J11" t="str">
            <v>初中</v>
          </cell>
          <cell r="K11">
            <v>19740402</v>
          </cell>
          <cell r="L11" t="str">
            <v>152224197404022520</v>
          </cell>
          <cell r="M11" t="str">
            <v>农村牧区转移就业劳动者</v>
          </cell>
          <cell r="N11" t="str">
            <v>农牧</v>
          </cell>
          <cell r="O11" t="str">
            <v>内蒙古自治区突泉县溪柳乡永胜村205号</v>
          </cell>
          <cell r="P11">
            <v>15540929809</v>
          </cell>
        </row>
        <row r="12">
          <cell r="E12">
            <v>9</v>
          </cell>
          <cell r="F12" t="str">
            <v>孙庆立</v>
          </cell>
          <cell r="G12" t="str">
            <v>女</v>
          </cell>
          <cell r="H12">
            <v>44</v>
          </cell>
          <cell r="I12" t="str">
            <v>汉族</v>
          </cell>
          <cell r="J12" t="str">
            <v>初中</v>
          </cell>
          <cell r="K12">
            <v>19790227</v>
          </cell>
          <cell r="L12" t="str">
            <v>152224197902272522</v>
          </cell>
          <cell r="M12" t="str">
            <v>农村牧区转移 就业劳动者</v>
          </cell>
          <cell r="N12" t="str">
            <v>农牧</v>
          </cell>
          <cell r="O12" t="str">
            <v>内蒙古自治区兴安盟突泉县突泉镇永胜村委会</v>
          </cell>
          <cell r="P12">
            <v>13847948927</v>
          </cell>
        </row>
        <row r="13">
          <cell r="E13">
            <v>10</v>
          </cell>
          <cell r="F13" t="str">
            <v>汤春茹</v>
          </cell>
          <cell r="G13" t="str">
            <v>女</v>
          </cell>
          <cell r="H13">
            <v>48</v>
          </cell>
          <cell r="I13" t="str">
            <v>汉族</v>
          </cell>
          <cell r="J13" t="str">
            <v>初中</v>
          </cell>
          <cell r="K13">
            <v>19750515</v>
          </cell>
          <cell r="L13" t="str">
            <v>152201197505155520</v>
          </cell>
          <cell r="M13" t="str">
            <v>城镇登记失业人员</v>
          </cell>
          <cell r="N13" t="str">
            <v>城镇</v>
          </cell>
          <cell r="O13" t="str">
            <v>乌兰浩特市洮河南路</v>
          </cell>
          <cell r="P13">
            <v>13327029261</v>
          </cell>
        </row>
        <row r="14">
          <cell r="E14">
            <v>11</v>
          </cell>
          <cell r="F14" t="str">
            <v>王跟兄</v>
          </cell>
          <cell r="G14" t="str">
            <v>女</v>
          </cell>
          <cell r="H14">
            <v>38</v>
          </cell>
          <cell r="I14" t="str">
            <v>蒙古族</v>
          </cell>
          <cell r="J14" t="str">
            <v>初中</v>
          </cell>
          <cell r="K14">
            <v>19850210</v>
          </cell>
          <cell r="L14" t="str">
            <v>152221198502106264</v>
          </cell>
          <cell r="M14" t="str">
            <v>农村牧区转移就业劳动者</v>
          </cell>
          <cell r="N14" t="str">
            <v>农牧</v>
          </cell>
          <cell r="O14" t="str">
            <v>内蒙古自治区科尔沁右翼前旗大石 寨镇白音础鲁村乐础鲁22号</v>
          </cell>
          <cell r="P14">
            <v>15148963825</v>
          </cell>
        </row>
        <row r="15">
          <cell r="E15">
            <v>12</v>
          </cell>
          <cell r="F15" t="str">
            <v>胡吉牙</v>
          </cell>
          <cell r="G15" t="str">
            <v>女</v>
          </cell>
          <cell r="H15">
            <v>35</v>
          </cell>
          <cell r="I15" t="str">
            <v>蒙古族</v>
          </cell>
          <cell r="J15" t="str">
            <v>普通高中</v>
          </cell>
          <cell r="K15">
            <v>19871024</v>
          </cell>
          <cell r="L15" t="str">
            <v>152221198710246026</v>
          </cell>
          <cell r="M15" t="str">
            <v>农村牧区转移就业劳动者</v>
          </cell>
          <cell r="N15" t="str">
            <v>农牧</v>
          </cell>
          <cell r="O15" t="str">
            <v>兴安盟科右前旗德伯斯镇阿拉坦浩特嘎查</v>
          </cell>
          <cell r="P15">
            <v>15004859674</v>
          </cell>
        </row>
        <row r="16">
          <cell r="E16">
            <v>13</v>
          </cell>
          <cell r="F16" t="str">
            <v>李春丽</v>
          </cell>
          <cell r="G16" t="str">
            <v>女</v>
          </cell>
          <cell r="H16">
            <v>45</v>
          </cell>
          <cell r="I16" t="str">
            <v>汉族</v>
          </cell>
          <cell r="J16" t="str">
            <v>初中</v>
          </cell>
          <cell r="K16">
            <v>19770714</v>
          </cell>
          <cell r="L16" t="str">
            <v>152221197707142643</v>
          </cell>
          <cell r="M16" t="str">
            <v>城镇登记失业人员</v>
          </cell>
          <cell r="N16" t="str">
            <v>城镇</v>
          </cell>
          <cell r="O16" t="str">
            <v>内蒙古自治区阿尔山市新城街民顺胡同70号</v>
          </cell>
          <cell r="P16">
            <v>15024813071</v>
          </cell>
        </row>
        <row r="17">
          <cell r="E17">
            <v>14</v>
          </cell>
          <cell r="F17" t="str">
            <v>潘艳</v>
          </cell>
          <cell r="G17" t="str">
            <v>女</v>
          </cell>
          <cell r="H17">
            <v>44</v>
          </cell>
          <cell r="I17" t="str">
            <v>汉族</v>
          </cell>
          <cell r="J17" t="str">
            <v>初中</v>
          </cell>
          <cell r="K17">
            <v>19781212</v>
          </cell>
          <cell r="L17" t="str">
            <v>152224197812127524</v>
          </cell>
          <cell r="M17" t="str">
            <v>农村牧区转移就业劳动者</v>
          </cell>
          <cell r="N17" t="str">
            <v>农牧</v>
          </cell>
          <cell r="O17" t="str">
            <v>内蒙古自治区突泉县宝石镇宝合村杨家街0301038号</v>
          </cell>
          <cell r="P17">
            <v>15144945576</v>
          </cell>
        </row>
        <row r="18">
          <cell r="E18">
            <v>15</v>
          </cell>
          <cell r="F18" t="str">
            <v>齐枝乐</v>
          </cell>
          <cell r="G18" t="str">
            <v>女</v>
          </cell>
          <cell r="H18">
            <v>47</v>
          </cell>
          <cell r="I18" t="str">
            <v>蒙古族</v>
          </cell>
          <cell r="J18" t="str">
            <v>小学</v>
          </cell>
          <cell r="K18">
            <v>19750823</v>
          </cell>
          <cell r="L18" t="str">
            <v>152221197508233024</v>
          </cell>
          <cell r="M18" t="str">
            <v>农村牧区转移就业劳动者</v>
          </cell>
          <cell r="N18" t="str">
            <v>农牧</v>
          </cell>
          <cell r="O18" t="str">
            <v>内蒙古自治区兴安盟科尔沁右翼前旗巴日嘎斯台乡中胜村委会</v>
          </cell>
          <cell r="P18">
            <v>15034843414</v>
          </cell>
        </row>
        <row r="19">
          <cell r="E19">
            <v>16</v>
          </cell>
        </row>
        <row r="20">
          <cell r="E20">
            <v>17</v>
          </cell>
        </row>
        <row r="21">
          <cell r="E21">
            <v>18</v>
          </cell>
        </row>
        <row r="22">
          <cell r="E22">
            <v>19</v>
          </cell>
        </row>
        <row r="23">
          <cell r="E23">
            <v>20</v>
          </cell>
        </row>
        <row r="24">
          <cell r="E24">
            <v>21</v>
          </cell>
        </row>
        <row r="25">
          <cell r="E25">
            <v>22</v>
          </cell>
        </row>
        <row r="26">
          <cell r="E26">
            <v>23</v>
          </cell>
        </row>
        <row r="27">
          <cell r="E27">
            <v>24</v>
          </cell>
        </row>
        <row r="28">
          <cell r="E28">
            <v>25</v>
          </cell>
        </row>
        <row r="29">
          <cell r="E29">
            <v>26</v>
          </cell>
        </row>
        <row r="30">
          <cell r="E30">
            <v>27</v>
          </cell>
        </row>
        <row r="31">
          <cell r="E31">
            <v>28</v>
          </cell>
        </row>
        <row r="32">
          <cell r="E32">
            <v>29</v>
          </cell>
        </row>
        <row r="33">
          <cell r="E33">
            <v>30</v>
          </cell>
        </row>
        <row r="34">
          <cell r="E34">
            <v>31</v>
          </cell>
        </row>
        <row r="35">
          <cell r="E35">
            <v>32</v>
          </cell>
        </row>
        <row r="36">
          <cell r="E36">
            <v>33</v>
          </cell>
        </row>
        <row r="37">
          <cell r="E37">
            <v>34</v>
          </cell>
        </row>
        <row r="38">
          <cell r="E38">
            <v>35</v>
          </cell>
        </row>
        <row r="39">
          <cell r="E39">
            <v>36</v>
          </cell>
        </row>
        <row r="40">
          <cell r="E40">
            <v>37</v>
          </cell>
        </row>
        <row r="41">
          <cell r="E41">
            <v>38</v>
          </cell>
        </row>
        <row r="42">
          <cell r="E42">
            <v>39</v>
          </cell>
        </row>
        <row r="43">
          <cell r="E43">
            <v>40</v>
          </cell>
        </row>
        <row r="44">
          <cell r="E44">
            <v>41</v>
          </cell>
        </row>
        <row r="45">
          <cell r="E45">
            <v>42</v>
          </cell>
        </row>
        <row r="46">
          <cell r="E46">
            <v>43</v>
          </cell>
        </row>
        <row r="47">
          <cell r="E47">
            <v>44</v>
          </cell>
        </row>
        <row r="48">
          <cell r="E48">
            <v>45</v>
          </cell>
        </row>
        <row r="49">
          <cell r="E49">
            <v>46</v>
          </cell>
        </row>
        <row r="50">
          <cell r="E50">
            <v>47</v>
          </cell>
        </row>
        <row r="51">
          <cell r="E51">
            <v>48</v>
          </cell>
        </row>
        <row r="52">
          <cell r="E52">
            <v>49</v>
          </cell>
        </row>
        <row r="53">
          <cell r="E53">
            <v>50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selection activeCell="O1" sqref="O$1:O$1048576"/>
    </sheetView>
  </sheetViews>
  <sheetFormatPr defaultColWidth="10" defaultRowHeight="13.5"/>
  <cols>
    <col min="1" max="1" width="4.34166666666667" customWidth="1"/>
    <col min="2" max="2" width="11.8916666666667" customWidth="1"/>
    <col min="3" max="3" width="4.825" customWidth="1"/>
    <col min="4" max="4" width="18.4416666666667" customWidth="1"/>
    <col min="5" max="5" width="7" customWidth="1"/>
    <col min="6" max="6" width="27.8916666666667" style="3" customWidth="1"/>
    <col min="7" max="7" width="20.3333333333333" style="3" customWidth="1"/>
    <col min="8" max="8" width="12.775" style="3" customWidth="1"/>
    <col min="9" max="9" width="12.3166666666667" customWidth="1"/>
    <col min="10" max="10" width="6.08333333333333" customWidth="1"/>
    <col min="11" max="11" width="8.10833333333333" style="3" customWidth="1"/>
    <col min="12" max="13" width="6.66666666666667" customWidth="1"/>
    <col min="14" max="14" width="8.55833333333333" customWidth="1"/>
  </cols>
  <sheetData>
    <row r="1" ht="3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24" customHeight="1" spans="1:14">
      <c r="A2" s="5" t="s">
        <v>1</v>
      </c>
      <c r="B2" s="5"/>
      <c r="C2" s="6" t="s">
        <v>2</v>
      </c>
      <c r="D2" s="6"/>
      <c r="E2" s="6"/>
      <c r="F2" s="7"/>
      <c r="G2" s="8"/>
      <c r="H2" s="9" t="s">
        <v>3</v>
      </c>
      <c r="I2" s="11" t="s">
        <v>4</v>
      </c>
      <c r="J2" s="11"/>
      <c r="K2" s="11"/>
      <c r="L2" s="11"/>
      <c r="M2" s="11"/>
      <c r="N2" s="11"/>
    </row>
    <row r="3" customFormat="1" ht="24" customHeight="1" spans="1:14">
      <c r="A3" s="10" t="s">
        <v>5</v>
      </c>
      <c r="B3" s="10"/>
      <c r="C3" s="11" t="s">
        <v>6</v>
      </c>
      <c r="D3" s="11"/>
      <c r="E3" s="11"/>
      <c r="F3" s="9" t="s">
        <v>7</v>
      </c>
      <c r="G3" s="12" t="s">
        <v>8</v>
      </c>
      <c r="H3" s="9" t="s">
        <v>9</v>
      </c>
      <c r="I3" s="23" t="s">
        <v>10</v>
      </c>
      <c r="J3" s="23"/>
      <c r="K3" s="12"/>
      <c r="L3" s="12"/>
      <c r="M3" s="12"/>
      <c r="N3" s="12"/>
    </row>
    <row r="4" s="1" customFormat="1" ht="43" customHeight="1" spans="1:14">
      <c r="A4" s="13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4" t="s">
        <v>22</v>
      </c>
      <c r="M4" s="14" t="s">
        <v>23</v>
      </c>
      <c r="N4" s="36" t="s">
        <v>24</v>
      </c>
    </row>
    <row r="5" ht="16" customHeight="1" spans="1:14">
      <c r="A5" s="15">
        <v>1</v>
      </c>
      <c r="B5" s="38" t="s">
        <v>25</v>
      </c>
      <c r="C5" s="38" t="s">
        <v>26</v>
      </c>
      <c r="D5" s="39" t="s">
        <v>27</v>
      </c>
      <c r="E5" s="35" t="s">
        <v>28</v>
      </c>
      <c r="F5" s="16" t="s">
        <v>29</v>
      </c>
      <c r="G5" s="35" t="s">
        <v>30</v>
      </c>
      <c r="H5" s="35" t="s">
        <v>10</v>
      </c>
      <c r="I5" s="16" t="s">
        <v>31</v>
      </c>
      <c r="J5" s="35" t="s">
        <v>32</v>
      </c>
      <c r="K5" s="35"/>
      <c r="L5" s="35">
        <v>2160</v>
      </c>
      <c r="M5" s="16">
        <v>3200</v>
      </c>
      <c r="N5" s="37"/>
    </row>
    <row r="6" ht="16" customHeight="1" spans="1:14">
      <c r="A6" s="15">
        <v>2</v>
      </c>
      <c r="B6" s="38" t="s">
        <v>33</v>
      </c>
      <c r="C6" s="38" t="s">
        <v>34</v>
      </c>
      <c r="D6" s="39" t="s">
        <v>35</v>
      </c>
      <c r="E6" s="35" t="s">
        <v>28</v>
      </c>
      <c r="F6" s="16" t="s">
        <v>36</v>
      </c>
      <c r="G6" s="35" t="s">
        <v>30</v>
      </c>
      <c r="H6" s="35" t="s">
        <v>10</v>
      </c>
      <c r="I6" s="16" t="s">
        <v>37</v>
      </c>
      <c r="J6" s="35" t="s">
        <v>32</v>
      </c>
      <c r="K6" s="35"/>
      <c r="L6" s="35">
        <v>2160</v>
      </c>
      <c r="M6" s="16">
        <v>3000</v>
      </c>
      <c r="N6" s="37"/>
    </row>
    <row r="7" ht="16" customHeight="1" spans="1:14">
      <c r="A7" s="15">
        <v>3</v>
      </c>
      <c r="B7" s="38" t="s">
        <v>38</v>
      </c>
      <c r="C7" s="38" t="s">
        <v>26</v>
      </c>
      <c r="D7" s="39" t="s">
        <v>39</v>
      </c>
      <c r="E7" s="35" t="s">
        <v>28</v>
      </c>
      <c r="F7" s="16" t="s">
        <v>40</v>
      </c>
      <c r="G7" s="35" t="s">
        <v>30</v>
      </c>
      <c r="H7" s="35" t="s">
        <v>10</v>
      </c>
      <c r="I7" s="16" t="s">
        <v>41</v>
      </c>
      <c r="J7" s="35" t="s">
        <v>32</v>
      </c>
      <c r="K7" s="35"/>
      <c r="L7" s="35">
        <v>2160</v>
      </c>
      <c r="M7" s="16">
        <v>3200</v>
      </c>
      <c r="N7" s="37"/>
    </row>
    <row r="8" ht="16" customHeight="1" spans="1:14">
      <c r="A8" s="15">
        <v>4</v>
      </c>
      <c r="B8" s="38" t="s">
        <v>42</v>
      </c>
      <c r="C8" s="38" t="s">
        <v>26</v>
      </c>
      <c r="D8" s="39" t="s">
        <v>43</v>
      </c>
      <c r="E8" s="35" t="s">
        <v>28</v>
      </c>
      <c r="F8" s="16" t="s">
        <v>44</v>
      </c>
      <c r="G8" s="35" t="s">
        <v>30</v>
      </c>
      <c r="H8" s="35" t="s">
        <v>10</v>
      </c>
      <c r="I8" s="16" t="s">
        <v>45</v>
      </c>
      <c r="J8" s="35" t="s">
        <v>32</v>
      </c>
      <c r="K8" s="35"/>
      <c r="L8" s="35">
        <v>2160</v>
      </c>
      <c r="M8" s="16">
        <v>3200</v>
      </c>
      <c r="N8" s="37"/>
    </row>
    <row r="9" ht="16" customHeight="1" spans="1:14">
      <c r="A9" s="15">
        <v>5</v>
      </c>
      <c r="B9" s="38" t="s">
        <v>46</v>
      </c>
      <c r="C9" s="38" t="s">
        <v>26</v>
      </c>
      <c r="D9" s="39" t="s">
        <v>47</v>
      </c>
      <c r="E9" s="35" t="s">
        <v>28</v>
      </c>
      <c r="F9" s="16" t="s">
        <v>48</v>
      </c>
      <c r="G9" s="35" t="s">
        <v>30</v>
      </c>
      <c r="H9" s="35" t="s">
        <v>10</v>
      </c>
      <c r="I9" s="16" t="s">
        <v>49</v>
      </c>
      <c r="J9" s="35" t="s">
        <v>32</v>
      </c>
      <c r="K9" s="35"/>
      <c r="L9" s="35">
        <v>2160</v>
      </c>
      <c r="M9" s="16">
        <v>3300</v>
      </c>
      <c r="N9" s="37"/>
    </row>
    <row r="10" ht="16" customHeight="1" spans="1:14">
      <c r="A10" s="15">
        <v>6</v>
      </c>
      <c r="B10" s="38" t="s">
        <v>50</v>
      </c>
      <c r="C10" s="38" t="s">
        <v>26</v>
      </c>
      <c r="D10" s="39" t="s">
        <v>47</v>
      </c>
      <c r="E10" s="35" t="s">
        <v>28</v>
      </c>
      <c r="F10" s="16" t="s">
        <v>51</v>
      </c>
      <c r="G10" s="35" t="s">
        <v>30</v>
      </c>
      <c r="H10" s="35" t="s">
        <v>10</v>
      </c>
      <c r="I10" s="16" t="s">
        <v>52</v>
      </c>
      <c r="J10" s="35" t="s">
        <v>32</v>
      </c>
      <c r="K10" s="35"/>
      <c r="L10" s="35">
        <v>2160</v>
      </c>
      <c r="M10" s="16">
        <v>3300</v>
      </c>
      <c r="N10" s="37"/>
    </row>
    <row r="11" ht="16" customHeight="1" spans="1:14">
      <c r="A11" s="15">
        <v>7</v>
      </c>
      <c r="B11" s="38" t="s">
        <v>53</v>
      </c>
      <c r="C11" s="38" t="s">
        <v>34</v>
      </c>
      <c r="D11" s="39" t="s">
        <v>54</v>
      </c>
      <c r="E11" s="35" t="s">
        <v>28</v>
      </c>
      <c r="F11" s="16" t="s">
        <v>55</v>
      </c>
      <c r="G11" s="35" t="s">
        <v>30</v>
      </c>
      <c r="H11" s="35" t="s">
        <v>10</v>
      </c>
      <c r="I11" s="16" t="s">
        <v>56</v>
      </c>
      <c r="J11" s="35" t="s">
        <v>32</v>
      </c>
      <c r="K11" s="35"/>
      <c r="L11" s="35">
        <v>2160</v>
      </c>
      <c r="M11" s="16">
        <v>3100</v>
      </c>
      <c r="N11" s="37"/>
    </row>
    <row r="12" ht="16" customHeight="1" spans="1:14">
      <c r="A12" s="15">
        <v>8</v>
      </c>
      <c r="B12" s="38" t="s">
        <v>57</v>
      </c>
      <c r="C12" s="38" t="s">
        <v>26</v>
      </c>
      <c r="D12" s="39" t="s">
        <v>58</v>
      </c>
      <c r="E12" s="35" t="s">
        <v>28</v>
      </c>
      <c r="F12" s="16" t="s">
        <v>44</v>
      </c>
      <c r="G12" s="35" t="s">
        <v>30</v>
      </c>
      <c r="H12" s="35" t="s">
        <v>10</v>
      </c>
      <c r="I12" s="16" t="s">
        <v>59</v>
      </c>
      <c r="J12" s="35" t="s">
        <v>32</v>
      </c>
      <c r="K12" s="35"/>
      <c r="L12" s="35">
        <v>2160</v>
      </c>
      <c r="M12" s="16">
        <v>3300</v>
      </c>
      <c r="N12" s="37"/>
    </row>
    <row r="13" ht="16" customHeight="1" spans="1:14">
      <c r="A13" s="15">
        <v>9</v>
      </c>
      <c r="B13" s="38" t="s">
        <v>60</v>
      </c>
      <c r="C13" s="38" t="s">
        <v>26</v>
      </c>
      <c r="D13" s="39" t="s">
        <v>39</v>
      </c>
      <c r="E13" s="35" t="s">
        <v>28</v>
      </c>
      <c r="F13" s="16" t="s">
        <v>44</v>
      </c>
      <c r="G13" s="35" t="s">
        <v>30</v>
      </c>
      <c r="H13" s="35" t="s">
        <v>10</v>
      </c>
      <c r="I13" s="16" t="s">
        <v>61</v>
      </c>
      <c r="J13" s="35" t="s">
        <v>32</v>
      </c>
      <c r="K13" s="35"/>
      <c r="L13" s="35">
        <v>2160</v>
      </c>
      <c r="M13" s="16">
        <v>3200</v>
      </c>
      <c r="N13" s="37"/>
    </row>
    <row r="14" ht="16" customHeight="1" spans="1:14">
      <c r="A14" s="15">
        <v>10</v>
      </c>
      <c r="B14" s="38" t="s">
        <v>62</v>
      </c>
      <c r="C14" s="38" t="s">
        <v>26</v>
      </c>
      <c r="D14" s="39" t="s">
        <v>63</v>
      </c>
      <c r="E14" s="35" t="s">
        <v>28</v>
      </c>
      <c r="F14" s="16" t="s">
        <v>44</v>
      </c>
      <c r="G14" s="35" t="s">
        <v>30</v>
      </c>
      <c r="H14" s="35" t="s">
        <v>10</v>
      </c>
      <c r="I14" s="16" t="s">
        <v>64</v>
      </c>
      <c r="J14" s="35" t="s">
        <v>32</v>
      </c>
      <c r="K14" s="35"/>
      <c r="L14" s="35">
        <v>2160</v>
      </c>
      <c r="M14" s="16">
        <v>3200</v>
      </c>
      <c r="N14" s="37"/>
    </row>
    <row r="15" ht="16" customHeight="1" spans="1:14">
      <c r="A15" s="15">
        <v>11</v>
      </c>
      <c r="B15" s="38" t="s">
        <v>65</v>
      </c>
      <c r="C15" s="38" t="s">
        <v>26</v>
      </c>
      <c r="D15" s="39" t="s">
        <v>66</v>
      </c>
      <c r="E15" s="35" t="s">
        <v>28</v>
      </c>
      <c r="F15" s="16" t="s">
        <v>44</v>
      </c>
      <c r="G15" s="35" t="s">
        <v>30</v>
      </c>
      <c r="H15" s="35" t="s">
        <v>10</v>
      </c>
      <c r="I15" s="16" t="s">
        <v>67</v>
      </c>
      <c r="J15" s="35" t="s">
        <v>32</v>
      </c>
      <c r="K15" s="35"/>
      <c r="L15" s="35">
        <v>2160</v>
      </c>
      <c r="M15" s="16">
        <v>3300</v>
      </c>
      <c r="N15" s="37"/>
    </row>
    <row r="16" ht="16" customHeight="1" spans="1:14">
      <c r="A16" s="15">
        <v>12</v>
      </c>
      <c r="B16" s="38" t="s">
        <v>68</v>
      </c>
      <c r="C16" s="38" t="s">
        <v>26</v>
      </c>
      <c r="D16" s="39" t="s">
        <v>69</v>
      </c>
      <c r="E16" s="35" t="s">
        <v>28</v>
      </c>
      <c r="F16" s="16" t="s">
        <v>44</v>
      </c>
      <c r="G16" s="35" t="s">
        <v>30</v>
      </c>
      <c r="H16" s="35" t="s">
        <v>10</v>
      </c>
      <c r="I16" s="16" t="s">
        <v>70</v>
      </c>
      <c r="J16" s="35" t="s">
        <v>32</v>
      </c>
      <c r="K16" s="35"/>
      <c r="L16" s="35">
        <v>2160</v>
      </c>
      <c r="M16" s="16">
        <v>3300</v>
      </c>
      <c r="N16" s="37"/>
    </row>
    <row r="17" ht="16" customHeight="1" spans="1:14">
      <c r="A17" s="15">
        <v>13</v>
      </c>
      <c r="B17" s="38" t="s">
        <v>71</v>
      </c>
      <c r="C17" s="38" t="s">
        <v>26</v>
      </c>
      <c r="D17" s="39" t="s">
        <v>72</v>
      </c>
      <c r="E17" s="35" t="s">
        <v>28</v>
      </c>
      <c r="F17" s="16" t="s">
        <v>44</v>
      </c>
      <c r="G17" s="35" t="s">
        <v>30</v>
      </c>
      <c r="H17" s="35" t="s">
        <v>10</v>
      </c>
      <c r="I17" s="16" t="s">
        <v>73</v>
      </c>
      <c r="J17" s="35" t="s">
        <v>32</v>
      </c>
      <c r="K17" s="35"/>
      <c r="L17" s="35">
        <v>2160</v>
      </c>
      <c r="M17" s="16">
        <v>3100</v>
      </c>
      <c r="N17" s="37"/>
    </row>
    <row r="18" ht="16" customHeight="1" spans="1:14">
      <c r="A18" s="15">
        <v>14</v>
      </c>
      <c r="B18" s="38" t="s">
        <v>74</v>
      </c>
      <c r="C18" s="38" t="s">
        <v>26</v>
      </c>
      <c r="D18" s="39" t="s">
        <v>75</v>
      </c>
      <c r="E18" s="35" t="s">
        <v>28</v>
      </c>
      <c r="F18" s="16" t="s">
        <v>44</v>
      </c>
      <c r="G18" s="35" t="s">
        <v>30</v>
      </c>
      <c r="H18" s="35" t="s">
        <v>10</v>
      </c>
      <c r="I18" s="16" t="s">
        <v>76</v>
      </c>
      <c r="J18" s="35" t="s">
        <v>32</v>
      </c>
      <c r="K18" s="35"/>
      <c r="L18" s="35">
        <v>2160</v>
      </c>
      <c r="M18" s="16">
        <v>3100</v>
      </c>
      <c r="N18" s="37"/>
    </row>
    <row r="19" ht="16" customHeight="1" spans="1:14">
      <c r="A19" s="15">
        <v>15</v>
      </c>
      <c r="B19" s="38" t="s">
        <v>77</v>
      </c>
      <c r="C19" s="38" t="s">
        <v>26</v>
      </c>
      <c r="D19" s="39" t="s">
        <v>69</v>
      </c>
      <c r="E19" s="35" t="s">
        <v>28</v>
      </c>
      <c r="F19" s="16" t="s">
        <v>78</v>
      </c>
      <c r="G19" s="35" t="s">
        <v>30</v>
      </c>
      <c r="H19" s="35" t="s">
        <v>10</v>
      </c>
      <c r="I19" s="16" t="s">
        <v>79</v>
      </c>
      <c r="J19" s="35" t="s">
        <v>32</v>
      </c>
      <c r="K19" s="35"/>
      <c r="L19" s="35">
        <v>2160</v>
      </c>
      <c r="M19" s="16">
        <v>3200</v>
      </c>
      <c r="N19" s="37"/>
    </row>
    <row r="20" ht="16" customHeight="1" spans="1:14">
      <c r="A20" s="15">
        <v>16</v>
      </c>
      <c r="B20" s="38" t="s">
        <v>80</v>
      </c>
      <c r="C20" s="38" t="s">
        <v>26</v>
      </c>
      <c r="D20" s="39" t="s">
        <v>81</v>
      </c>
      <c r="E20" s="35" t="s">
        <v>28</v>
      </c>
      <c r="F20" s="16" t="s">
        <v>44</v>
      </c>
      <c r="G20" s="35" t="s">
        <v>30</v>
      </c>
      <c r="H20" s="35" t="s">
        <v>10</v>
      </c>
      <c r="I20" s="16" t="s">
        <v>82</v>
      </c>
      <c r="J20" s="35" t="s">
        <v>32</v>
      </c>
      <c r="K20" s="35"/>
      <c r="L20" s="35">
        <v>2160</v>
      </c>
      <c r="M20" s="16">
        <v>3300</v>
      </c>
      <c r="N20" s="37"/>
    </row>
    <row r="21" ht="16" customHeight="1" spans="1:14">
      <c r="A21" s="15">
        <v>17</v>
      </c>
      <c r="B21" s="38" t="s">
        <v>83</v>
      </c>
      <c r="C21" s="38" t="s">
        <v>34</v>
      </c>
      <c r="D21" s="39" t="s">
        <v>84</v>
      </c>
      <c r="E21" s="35" t="s">
        <v>28</v>
      </c>
      <c r="F21" s="16" t="s">
        <v>44</v>
      </c>
      <c r="G21" s="35" t="s">
        <v>30</v>
      </c>
      <c r="H21" s="35" t="s">
        <v>10</v>
      </c>
      <c r="I21" s="16" t="s">
        <v>85</v>
      </c>
      <c r="J21" s="35" t="s">
        <v>32</v>
      </c>
      <c r="K21" s="35"/>
      <c r="L21" s="35">
        <v>2160</v>
      </c>
      <c r="M21" s="16">
        <v>3300</v>
      </c>
      <c r="N21" s="37"/>
    </row>
    <row r="22" ht="16" customHeight="1" spans="1:14">
      <c r="A22" s="15">
        <v>18</v>
      </c>
      <c r="B22" s="38" t="s">
        <v>86</v>
      </c>
      <c r="C22" s="38" t="s">
        <v>26</v>
      </c>
      <c r="D22" s="39" t="s">
        <v>63</v>
      </c>
      <c r="E22" s="35" t="s">
        <v>28</v>
      </c>
      <c r="F22" s="16" t="s">
        <v>44</v>
      </c>
      <c r="G22" s="35" t="s">
        <v>30</v>
      </c>
      <c r="H22" s="35" t="s">
        <v>10</v>
      </c>
      <c r="I22" s="16" t="s">
        <v>87</v>
      </c>
      <c r="J22" s="35" t="s">
        <v>32</v>
      </c>
      <c r="K22" s="35"/>
      <c r="L22" s="35">
        <v>2160</v>
      </c>
      <c r="M22" s="16">
        <v>3100</v>
      </c>
      <c r="N22" s="37"/>
    </row>
    <row r="23" ht="16" customHeight="1" spans="1:14">
      <c r="A23" s="15">
        <v>19</v>
      </c>
      <c r="B23" s="38" t="s">
        <v>88</v>
      </c>
      <c r="C23" s="38" t="s">
        <v>26</v>
      </c>
      <c r="D23" s="39" t="s">
        <v>89</v>
      </c>
      <c r="E23" s="35" t="s">
        <v>28</v>
      </c>
      <c r="F23" s="16" t="s">
        <v>44</v>
      </c>
      <c r="G23" s="35" t="s">
        <v>30</v>
      </c>
      <c r="H23" s="35" t="s">
        <v>10</v>
      </c>
      <c r="I23" s="16" t="s">
        <v>90</v>
      </c>
      <c r="J23" s="35" t="s">
        <v>32</v>
      </c>
      <c r="K23" s="35"/>
      <c r="L23" s="35">
        <v>2160</v>
      </c>
      <c r="M23" s="16">
        <v>3200</v>
      </c>
      <c r="N23" s="37"/>
    </row>
    <row r="24" ht="16" customHeight="1" spans="1:14">
      <c r="A24" s="15">
        <v>20</v>
      </c>
      <c r="B24" s="38" t="s">
        <v>91</v>
      </c>
      <c r="C24" s="38" t="s">
        <v>34</v>
      </c>
      <c r="D24" s="39" t="s">
        <v>92</v>
      </c>
      <c r="E24" s="35" t="s">
        <v>28</v>
      </c>
      <c r="F24" s="16" t="s">
        <v>44</v>
      </c>
      <c r="G24" s="35" t="s">
        <v>30</v>
      </c>
      <c r="H24" s="35" t="s">
        <v>10</v>
      </c>
      <c r="I24" s="16" t="s">
        <v>93</v>
      </c>
      <c r="J24" s="35" t="s">
        <v>32</v>
      </c>
      <c r="K24" s="35"/>
      <c r="L24" s="35">
        <v>2160</v>
      </c>
      <c r="M24" s="16">
        <v>3300</v>
      </c>
      <c r="N24" s="37"/>
    </row>
    <row r="25" ht="16" customHeight="1" spans="1:14">
      <c r="A25" s="15">
        <v>21</v>
      </c>
      <c r="B25" s="38" t="s">
        <v>94</v>
      </c>
      <c r="C25" s="38" t="s">
        <v>34</v>
      </c>
      <c r="D25" s="39" t="s">
        <v>95</v>
      </c>
      <c r="E25" s="35" t="s">
        <v>28</v>
      </c>
      <c r="F25" s="16" t="s">
        <v>96</v>
      </c>
      <c r="G25" s="35" t="s">
        <v>30</v>
      </c>
      <c r="H25" s="35" t="s">
        <v>10</v>
      </c>
      <c r="I25" s="16" t="s">
        <v>52</v>
      </c>
      <c r="J25" s="35" t="s">
        <v>32</v>
      </c>
      <c r="K25" s="35"/>
      <c r="L25" s="35">
        <v>2160</v>
      </c>
      <c r="M25" s="16">
        <v>3300</v>
      </c>
      <c r="N25" s="37"/>
    </row>
    <row r="26" ht="16" customHeight="1" spans="1:14">
      <c r="A26" s="15">
        <v>22</v>
      </c>
      <c r="B26" s="38" t="s">
        <v>97</v>
      </c>
      <c r="C26" s="38" t="s">
        <v>26</v>
      </c>
      <c r="D26" s="39" t="s">
        <v>81</v>
      </c>
      <c r="E26" s="35" t="s">
        <v>28</v>
      </c>
      <c r="F26" s="16" t="s">
        <v>98</v>
      </c>
      <c r="G26" s="35" t="s">
        <v>30</v>
      </c>
      <c r="H26" s="35" t="s">
        <v>10</v>
      </c>
      <c r="I26" s="16" t="s">
        <v>99</v>
      </c>
      <c r="J26" s="35" t="s">
        <v>32</v>
      </c>
      <c r="K26" s="35"/>
      <c r="L26" s="35">
        <v>2160</v>
      </c>
      <c r="M26" s="16">
        <v>3200</v>
      </c>
      <c r="N26" s="37"/>
    </row>
    <row r="27" ht="16" customHeight="1" spans="1:14">
      <c r="A27" s="15">
        <v>23</v>
      </c>
      <c r="B27" s="38" t="s">
        <v>100</v>
      </c>
      <c r="C27" s="38" t="s">
        <v>26</v>
      </c>
      <c r="D27" s="39" t="s">
        <v>101</v>
      </c>
      <c r="E27" s="35" t="s">
        <v>28</v>
      </c>
      <c r="F27" s="16" t="s">
        <v>44</v>
      </c>
      <c r="G27" s="35" t="s">
        <v>30</v>
      </c>
      <c r="H27" s="35" t="s">
        <v>10</v>
      </c>
      <c r="I27" s="16" t="s">
        <v>102</v>
      </c>
      <c r="J27" s="35" t="s">
        <v>32</v>
      </c>
      <c r="K27" s="35"/>
      <c r="L27" s="35">
        <v>2160</v>
      </c>
      <c r="M27" s="16">
        <v>3300</v>
      </c>
      <c r="N27" s="37"/>
    </row>
    <row r="28" ht="16" customHeight="1" spans="1:14">
      <c r="A28" s="15">
        <v>24</v>
      </c>
      <c r="B28" s="38" t="s">
        <v>103</v>
      </c>
      <c r="C28" s="38" t="s">
        <v>26</v>
      </c>
      <c r="D28" s="39" t="s">
        <v>39</v>
      </c>
      <c r="E28" s="35" t="s">
        <v>28</v>
      </c>
      <c r="F28" s="16" t="s">
        <v>44</v>
      </c>
      <c r="G28" s="35" t="s">
        <v>30</v>
      </c>
      <c r="H28" s="35" t="s">
        <v>10</v>
      </c>
      <c r="I28" s="16" t="s">
        <v>104</v>
      </c>
      <c r="J28" s="35" t="s">
        <v>32</v>
      </c>
      <c r="K28" s="35"/>
      <c r="L28" s="35">
        <v>2160</v>
      </c>
      <c r="M28" s="16">
        <v>3300</v>
      </c>
      <c r="N28" s="37"/>
    </row>
    <row r="29" ht="16" customHeight="1" spans="1:14">
      <c r="A29" s="15">
        <v>25</v>
      </c>
      <c r="B29" s="38" t="s">
        <v>105</v>
      </c>
      <c r="C29" s="38" t="s">
        <v>26</v>
      </c>
      <c r="D29" s="39" t="s">
        <v>58</v>
      </c>
      <c r="E29" s="35" t="s">
        <v>28</v>
      </c>
      <c r="F29" s="16" t="s">
        <v>44</v>
      </c>
      <c r="G29" s="35" t="s">
        <v>30</v>
      </c>
      <c r="H29" s="35" t="s">
        <v>10</v>
      </c>
      <c r="I29" s="16" t="s">
        <v>106</v>
      </c>
      <c r="J29" s="35" t="s">
        <v>32</v>
      </c>
      <c r="K29" s="35"/>
      <c r="L29" s="35">
        <v>2160</v>
      </c>
      <c r="M29" s="16">
        <v>3300</v>
      </c>
      <c r="N29" s="37"/>
    </row>
    <row r="30" ht="16" customHeight="1" spans="1:14">
      <c r="A30" s="15">
        <v>26</v>
      </c>
      <c r="B30" s="38" t="s">
        <v>107</v>
      </c>
      <c r="C30" s="38" t="s">
        <v>26</v>
      </c>
      <c r="D30" s="39" t="s">
        <v>108</v>
      </c>
      <c r="E30" s="35" t="s">
        <v>28</v>
      </c>
      <c r="F30" s="16" t="s">
        <v>44</v>
      </c>
      <c r="G30" s="35" t="s">
        <v>30</v>
      </c>
      <c r="H30" s="35" t="s">
        <v>10</v>
      </c>
      <c r="I30" s="16" t="s">
        <v>109</v>
      </c>
      <c r="J30" s="35" t="s">
        <v>32</v>
      </c>
      <c r="K30" s="35"/>
      <c r="L30" s="35">
        <v>2160</v>
      </c>
      <c r="M30" s="16">
        <v>3300</v>
      </c>
      <c r="N30" s="37"/>
    </row>
    <row r="31" ht="16" customHeight="1" spans="1:14">
      <c r="A31" s="15">
        <v>27</v>
      </c>
      <c r="B31" s="38" t="s">
        <v>110</v>
      </c>
      <c r="C31" s="38" t="s">
        <v>26</v>
      </c>
      <c r="D31" s="39" t="s">
        <v>111</v>
      </c>
      <c r="E31" s="35" t="s">
        <v>28</v>
      </c>
      <c r="F31" s="16" t="s">
        <v>44</v>
      </c>
      <c r="G31" s="35" t="s">
        <v>30</v>
      </c>
      <c r="H31" s="35" t="s">
        <v>10</v>
      </c>
      <c r="I31" s="16" t="s">
        <v>112</v>
      </c>
      <c r="J31" s="35" t="s">
        <v>32</v>
      </c>
      <c r="K31" s="35"/>
      <c r="L31" s="35">
        <v>2160</v>
      </c>
      <c r="M31" s="16">
        <v>3300</v>
      </c>
      <c r="N31" s="37"/>
    </row>
    <row r="32" ht="16" customHeight="1" spans="1:14">
      <c r="A32" s="15">
        <v>28</v>
      </c>
      <c r="B32" s="38" t="s">
        <v>113</v>
      </c>
      <c r="C32" s="38" t="s">
        <v>26</v>
      </c>
      <c r="D32" s="39" t="s">
        <v>39</v>
      </c>
      <c r="E32" s="35" t="s">
        <v>28</v>
      </c>
      <c r="F32" s="16" t="s">
        <v>44</v>
      </c>
      <c r="G32" s="35" t="s">
        <v>30</v>
      </c>
      <c r="H32" s="35" t="s">
        <v>10</v>
      </c>
      <c r="I32" s="16" t="s">
        <v>114</v>
      </c>
      <c r="J32" s="35" t="s">
        <v>32</v>
      </c>
      <c r="K32" s="35"/>
      <c r="L32" s="35">
        <v>2160</v>
      </c>
      <c r="M32" s="16">
        <v>3300</v>
      </c>
      <c r="N32" s="37"/>
    </row>
    <row r="33" ht="16" customHeight="1" spans="1:14">
      <c r="A33" s="15">
        <v>29</v>
      </c>
      <c r="B33" s="38" t="s">
        <v>115</v>
      </c>
      <c r="C33" s="38" t="s">
        <v>26</v>
      </c>
      <c r="D33" s="39" t="s">
        <v>116</v>
      </c>
      <c r="E33" s="35" t="s">
        <v>28</v>
      </c>
      <c r="F33" s="16" t="s">
        <v>44</v>
      </c>
      <c r="G33" s="35" t="s">
        <v>30</v>
      </c>
      <c r="H33" s="35" t="s">
        <v>10</v>
      </c>
      <c r="I33" s="16" t="s">
        <v>117</v>
      </c>
      <c r="J33" s="35" t="s">
        <v>32</v>
      </c>
      <c r="K33" s="35"/>
      <c r="L33" s="35">
        <v>2160</v>
      </c>
      <c r="M33" s="16">
        <v>3300</v>
      </c>
      <c r="N33" s="37"/>
    </row>
    <row r="34" ht="16" customHeight="1" spans="1:14">
      <c r="A34" s="15">
        <v>30</v>
      </c>
      <c r="B34" s="38" t="s">
        <v>118</v>
      </c>
      <c r="C34" s="38" t="s">
        <v>26</v>
      </c>
      <c r="D34" s="39" t="s">
        <v>116</v>
      </c>
      <c r="E34" s="35" t="s">
        <v>28</v>
      </c>
      <c r="F34" s="16" t="s">
        <v>44</v>
      </c>
      <c r="G34" s="35" t="s">
        <v>30</v>
      </c>
      <c r="H34" s="35" t="s">
        <v>10</v>
      </c>
      <c r="I34" s="16" t="s">
        <v>119</v>
      </c>
      <c r="J34" s="35" t="s">
        <v>32</v>
      </c>
      <c r="K34" s="35"/>
      <c r="L34" s="35">
        <v>2160</v>
      </c>
      <c r="M34" s="16">
        <v>3100</v>
      </c>
      <c r="N34" s="37"/>
    </row>
    <row r="35" ht="16" customHeight="1" spans="1:14">
      <c r="A35" s="15">
        <v>31</v>
      </c>
      <c r="B35" s="38" t="s">
        <v>120</v>
      </c>
      <c r="C35" s="38" t="s">
        <v>26</v>
      </c>
      <c r="D35" s="39" t="s">
        <v>63</v>
      </c>
      <c r="E35" s="35" t="s">
        <v>28</v>
      </c>
      <c r="F35" s="16" t="s">
        <v>44</v>
      </c>
      <c r="G35" s="35" t="s">
        <v>30</v>
      </c>
      <c r="H35" s="35" t="s">
        <v>10</v>
      </c>
      <c r="I35" s="16" t="s">
        <v>121</v>
      </c>
      <c r="J35" s="35" t="s">
        <v>32</v>
      </c>
      <c r="K35" s="35"/>
      <c r="L35" s="35">
        <v>2160</v>
      </c>
      <c r="M35" s="16">
        <v>3200</v>
      </c>
      <c r="N35" s="37"/>
    </row>
    <row r="36" ht="16" customHeight="1" spans="1:14">
      <c r="A36" s="15">
        <v>32</v>
      </c>
      <c r="B36" s="38" t="s">
        <v>122</v>
      </c>
      <c r="C36" s="38" t="s">
        <v>34</v>
      </c>
      <c r="D36" s="39" t="s">
        <v>123</v>
      </c>
      <c r="E36" s="35" t="s">
        <v>28</v>
      </c>
      <c r="F36" s="16" t="s">
        <v>44</v>
      </c>
      <c r="G36" s="35" t="s">
        <v>30</v>
      </c>
      <c r="H36" s="35" t="s">
        <v>10</v>
      </c>
      <c r="I36" s="16" t="s">
        <v>124</v>
      </c>
      <c r="J36" s="35" t="s">
        <v>32</v>
      </c>
      <c r="K36" s="35"/>
      <c r="L36" s="35">
        <v>2160</v>
      </c>
      <c r="M36" s="16">
        <v>3300</v>
      </c>
      <c r="N36" s="37"/>
    </row>
    <row r="37" ht="16" customHeight="1" spans="1:14">
      <c r="A37" s="15">
        <v>33</v>
      </c>
      <c r="B37" s="38" t="s">
        <v>125</v>
      </c>
      <c r="C37" s="38" t="s">
        <v>26</v>
      </c>
      <c r="D37" s="39" t="s">
        <v>126</v>
      </c>
      <c r="E37" s="35" t="s">
        <v>28</v>
      </c>
      <c r="F37" s="16" t="s">
        <v>44</v>
      </c>
      <c r="G37" s="35" t="s">
        <v>30</v>
      </c>
      <c r="H37" s="35" t="s">
        <v>10</v>
      </c>
      <c r="I37" s="16" t="s">
        <v>127</v>
      </c>
      <c r="J37" s="35" t="s">
        <v>32</v>
      </c>
      <c r="K37" s="35"/>
      <c r="L37" s="35">
        <v>2160</v>
      </c>
      <c r="M37" s="16">
        <v>3300</v>
      </c>
      <c r="N37" s="37"/>
    </row>
    <row r="38" ht="16" customHeight="1" spans="1:14">
      <c r="A38" s="15">
        <v>34</v>
      </c>
      <c r="B38" s="40" t="s">
        <v>128</v>
      </c>
      <c r="C38" s="40" t="s">
        <v>34</v>
      </c>
      <c r="D38" s="41" t="s">
        <v>129</v>
      </c>
      <c r="E38" s="42" t="s">
        <v>28</v>
      </c>
      <c r="F38" s="18" t="s">
        <v>130</v>
      </c>
      <c r="G38" s="35" t="s">
        <v>30</v>
      </c>
      <c r="H38" s="35" t="s">
        <v>10</v>
      </c>
      <c r="I38" s="18" t="s">
        <v>131</v>
      </c>
      <c r="J38" s="35" t="s">
        <v>32</v>
      </c>
      <c r="K38" s="35"/>
      <c r="L38" s="35">
        <v>2160</v>
      </c>
      <c r="M38" s="18">
        <v>3300</v>
      </c>
      <c r="N38" s="37"/>
    </row>
    <row r="39" s="2" customFormat="1" ht="15" customHeight="1" spans="1:14">
      <c r="A39" s="19"/>
      <c r="B39" s="19"/>
      <c r="C39" s="19"/>
      <c r="D39" s="19"/>
      <c r="E39" s="19"/>
      <c r="F39" s="20"/>
      <c r="G39" s="20"/>
      <c r="H39" s="20"/>
      <c r="I39" s="19"/>
      <c r="J39" s="19"/>
      <c r="K39" s="20"/>
      <c r="L39" s="19"/>
      <c r="M39" s="19"/>
      <c r="N39" s="19"/>
    </row>
    <row r="40" ht="15" customHeight="1" spans="1:14">
      <c r="A40" s="21"/>
      <c r="B40" s="21"/>
      <c r="C40" s="21"/>
      <c r="D40" s="21"/>
      <c r="E40" s="21"/>
      <c r="F40" s="22"/>
      <c r="G40" s="22"/>
      <c r="H40" s="22"/>
      <c r="I40" s="21"/>
      <c r="J40" s="21"/>
      <c r="K40" s="32"/>
      <c r="L40" s="21"/>
      <c r="M40" s="21"/>
      <c r="N40" s="21"/>
    </row>
  </sheetData>
  <mergeCells count="8">
    <mergeCell ref="A1:N1"/>
    <mergeCell ref="A2:B2"/>
    <mergeCell ref="C2:F2"/>
    <mergeCell ref="I2:N2"/>
    <mergeCell ref="A3:B3"/>
    <mergeCell ref="C3:E3"/>
    <mergeCell ref="I3:J3"/>
    <mergeCell ref="A39:N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O1" sqref="O$1:O$1048576"/>
    </sheetView>
  </sheetViews>
  <sheetFormatPr defaultColWidth="10" defaultRowHeight="13.5"/>
  <cols>
    <col min="1" max="1" width="4.34166666666667" customWidth="1"/>
    <col min="2" max="2" width="11.8916666666667" customWidth="1"/>
    <col min="3" max="3" width="4.825" customWidth="1"/>
    <col min="4" max="4" width="18.4416666666667" customWidth="1"/>
    <col min="5" max="5" width="7" customWidth="1"/>
    <col min="6" max="6" width="27.8916666666667" style="3" customWidth="1"/>
    <col min="7" max="7" width="20.3333333333333" style="3" customWidth="1"/>
    <col min="8" max="8" width="12.775" style="3" customWidth="1"/>
    <col min="9" max="9" width="12.3166666666667" customWidth="1"/>
    <col min="10" max="10" width="6.08333333333333" customWidth="1"/>
    <col min="11" max="11" width="8.10833333333333" style="3" customWidth="1"/>
    <col min="12" max="13" width="6.66666666666667" customWidth="1"/>
    <col min="14" max="14" width="8.55833333333333" customWidth="1"/>
  </cols>
  <sheetData>
    <row r="1" ht="3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24" customHeight="1" spans="1:14">
      <c r="A2" s="5" t="s">
        <v>1</v>
      </c>
      <c r="B2" s="5"/>
      <c r="C2" s="6" t="s">
        <v>132</v>
      </c>
      <c r="D2" s="6"/>
      <c r="E2" s="6"/>
      <c r="F2" s="7"/>
      <c r="G2" s="8"/>
      <c r="H2" s="9" t="s">
        <v>3</v>
      </c>
      <c r="I2" s="11" t="s">
        <v>133</v>
      </c>
      <c r="J2" s="11"/>
      <c r="K2" s="11"/>
      <c r="L2" s="11"/>
      <c r="M2" s="11"/>
      <c r="N2" s="11"/>
    </row>
    <row r="3" customFormat="1" ht="24" customHeight="1" spans="1:14">
      <c r="A3" s="10" t="s">
        <v>5</v>
      </c>
      <c r="B3" s="10"/>
      <c r="C3" s="11" t="s">
        <v>134</v>
      </c>
      <c r="D3" s="11"/>
      <c r="E3" s="11"/>
      <c r="F3" s="9" t="s">
        <v>7</v>
      </c>
      <c r="G3" s="12" t="s">
        <v>8</v>
      </c>
      <c r="H3" s="9" t="s">
        <v>9</v>
      </c>
      <c r="I3" s="23" t="s">
        <v>10</v>
      </c>
      <c r="J3" s="23"/>
      <c r="K3" s="12"/>
      <c r="L3" s="12"/>
      <c r="M3" s="12"/>
      <c r="N3" s="12"/>
    </row>
    <row r="4" s="1" customFormat="1" ht="43" customHeight="1" spans="1:14">
      <c r="A4" s="13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4" t="s">
        <v>22</v>
      </c>
      <c r="M4" s="14" t="s">
        <v>23</v>
      </c>
      <c r="N4" s="36" t="s">
        <v>24</v>
      </c>
    </row>
    <row r="5" ht="16" customHeight="1" spans="1:14">
      <c r="A5" s="15">
        <v>1</v>
      </c>
      <c r="B5" s="33" t="s">
        <v>135</v>
      </c>
      <c r="C5" s="33" t="s">
        <v>26</v>
      </c>
      <c r="D5" s="33" t="s">
        <v>136</v>
      </c>
      <c r="E5" s="34" t="s">
        <v>137</v>
      </c>
      <c r="F5" s="35" t="s">
        <v>138</v>
      </c>
      <c r="G5" s="35" t="s">
        <v>30</v>
      </c>
      <c r="H5" s="35" t="s">
        <v>10</v>
      </c>
      <c r="I5" s="35" t="s">
        <v>139</v>
      </c>
      <c r="J5" s="35" t="s">
        <v>32</v>
      </c>
      <c r="K5" s="35"/>
      <c r="L5" s="35">
        <v>2160</v>
      </c>
      <c r="M5" s="16">
        <v>3300</v>
      </c>
      <c r="N5" s="37"/>
    </row>
    <row r="6" ht="16" customHeight="1" spans="1:14">
      <c r="A6" s="15">
        <v>2</v>
      </c>
      <c r="B6" s="33" t="s">
        <v>140</v>
      </c>
      <c r="C6" s="33" t="s">
        <v>26</v>
      </c>
      <c r="D6" s="33" t="s">
        <v>141</v>
      </c>
      <c r="E6" s="34" t="s">
        <v>28</v>
      </c>
      <c r="F6" s="35" t="s">
        <v>138</v>
      </c>
      <c r="G6" s="35" t="s">
        <v>30</v>
      </c>
      <c r="H6" s="35" t="s">
        <v>10</v>
      </c>
      <c r="I6" s="35" t="s">
        <v>142</v>
      </c>
      <c r="J6" s="35" t="s">
        <v>32</v>
      </c>
      <c r="K6" s="35"/>
      <c r="L6" s="35">
        <v>2160</v>
      </c>
      <c r="M6" s="16">
        <v>3300</v>
      </c>
      <c r="N6" s="37"/>
    </row>
    <row r="7" ht="16" customHeight="1" spans="1:14">
      <c r="A7" s="15">
        <v>3</v>
      </c>
      <c r="B7" s="33" t="s">
        <v>143</v>
      </c>
      <c r="C7" s="33" t="s">
        <v>26</v>
      </c>
      <c r="D7" s="33" t="s">
        <v>144</v>
      </c>
      <c r="E7" s="34" t="s">
        <v>137</v>
      </c>
      <c r="F7" s="35" t="s">
        <v>138</v>
      </c>
      <c r="G7" s="35" t="s">
        <v>30</v>
      </c>
      <c r="H7" s="35" t="s">
        <v>10</v>
      </c>
      <c r="I7" s="35" t="s">
        <v>145</v>
      </c>
      <c r="J7" s="35" t="s">
        <v>32</v>
      </c>
      <c r="K7" s="35"/>
      <c r="L7" s="35">
        <v>2160</v>
      </c>
      <c r="M7" s="16">
        <v>3300</v>
      </c>
      <c r="N7" s="37"/>
    </row>
    <row r="8" ht="16" customHeight="1" spans="1:14">
      <c r="A8" s="15">
        <v>4</v>
      </c>
      <c r="B8" s="33" t="s">
        <v>146</v>
      </c>
      <c r="C8" s="33" t="s">
        <v>26</v>
      </c>
      <c r="D8" s="33" t="s">
        <v>141</v>
      </c>
      <c r="E8" s="34" t="s">
        <v>137</v>
      </c>
      <c r="F8" s="35" t="s">
        <v>138</v>
      </c>
      <c r="G8" s="35" t="s">
        <v>30</v>
      </c>
      <c r="H8" s="35" t="s">
        <v>10</v>
      </c>
      <c r="I8" s="35" t="s">
        <v>147</v>
      </c>
      <c r="J8" s="35" t="s">
        <v>32</v>
      </c>
      <c r="K8" s="35"/>
      <c r="L8" s="35">
        <v>2160</v>
      </c>
      <c r="M8" s="16">
        <v>3300</v>
      </c>
      <c r="N8" s="37"/>
    </row>
    <row r="9" ht="16" customHeight="1" spans="1:14">
      <c r="A9" s="15">
        <v>5</v>
      </c>
      <c r="B9" s="33" t="s">
        <v>148</v>
      </c>
      <c r="C9" s="33" t="s">
        <v>34</v>
      </c>
      <c r="D9" s="33" t="s">
        <v>149</v>
      </c>
      <c r="E9" s="34" t="s">
        <v>137</v>
      </c>
      <c r="F9" s="35" t="s">
        <v>138</v>
      </c>
      <c r="G9" s="35" t="s">
        <v>30</v>
      </c>
      <c r="H9" s="35" t="s">
        <v>10</v>
      </c>
      <c r="I9" s="35" t="s">
        <v>150</v>
      </c>
      <c r="J9" s="35" t="s">
        <v>32</v>
      </c>
      <c r="K9" s="35"/>
      <c r="L9" s="35">
        <v>2160</v>
      </c>
      <c r="M9" s="16">
        <v>3300</v>
      </c>
      <c r="N9" s="37"/>
    </row>
    <row r="10" ht="16" customHeight="1" spans="1:14">
      <c r="A10" s="15">
        <v>6</v>
      </c>
      <c r="B10" s="33" t="s">
        <v>151</v>
      </c>
      <c r="C10" s="33" t="s">
        <v>26</v>
      </c>
      <c r="D10" s="33" t="s">
        <v>152</v>
      </c>
      <c r="E10" s="34" t="s">
        <v>28</v>
      </c>
      <c r="F10" s="35" t="s">
        <v>138</v>
      </c>
      <c r="G10" s="35" t="s">
        <v>30</v>
      </c>
      <c r="H10" s="35" t="s">
        <v>10</v>
      </c>
      <c r="I10" s="35" t="s">
        <v>153</v>
      </c>
      <c r="J10" s="35" t="s">
        <v>32</v>
      </c>
      <c r="K10" s="35"/>
      <c r="L10" s="35">
        <v>2160</v>
      </c>
      <c r="M10" s="16">
        <v>3100</v>
      </c>
      <c r="N10" s="37"/>
    </row>
    <row r="11" ht="16" customHeight="1" spans="1:14">
      <c r="A11" s="15">
        <v>7</v>
      </c>
      <c r="B11" s="33" t="s">
        <v>154</v>
      </c>
      <c r="C11" s="33" t="s">
        <v>34</v>
      </c>
      <c r="D11" s="33" t="s">
        <v>155</v>
      </c>
      <c r="E11" s="34" t="s">
        <v>137</v>
      </c>
      <c r="F11" s="35" t="s">
        <v>138</v>
      </c>
      <c r="G11" s="35" t="s">
        <v>30</v>
      </c>
      <c r="H11" s="35" t="s">
        <v>10</v>
      </c>
      <c r="I11" s="35" t="s">
        <v>156</v>
      </c>
      <c r="J11" s="35" t="s">
        <v>32</v>
      </c>
      <c r="K11" s="35"/>
      <c r="L11" s="35">
        <v>2160</v>
      </c>
      <c r="M11" s="16">
        <v>3300</v>
      </c>
      <c r="N11" s="37"/>
    </row>
    <row r="12" ht="16" customHeight="1" spans="1:14">
      <c r="A12" s="15">
        <v>8</v>
      </c>
      <c r="B12" s="33" t="s">
        <v>157</v>
      </c>
      <c r="C12" s="33" t="s">
        <v>34</v>
      </c>
      <c r="D12" s="33" t="s">
        <v>158</v>
      </c>
      <c r="E12" s="34" t="s">
        <v>28</v>
      </c>
      <c r="F12" s="35" t="s">
        <v>138</v>
      </c>
      <c r="G12" s="35" t="s">
        <v>30</v>
      </c>
      <c r="H12" s="35" t="s">
        <v>10</v>
      </c>
      <c r="I12" s="35" t="s">
        <v>159</v>
      </c>
      <c r="J12" s="35" t="s">
        <v>32</v>
      </c>
      <c r="K12" s="35"/>
      <c r="L12" s="35">
        <v>2160</v>
      </c>
      <c r="M12" s="16">
        <v>3300</v>
      </c>
      <c r="N12" s="37"/>
    </row>
    <row r="13" ht="16" customHeight="1" spans="1:14">
      <c r="A13" s="15">
        <v>9</v>
      </c>
      <c r="B13" s="33" t="s">
        <v>160</v>
      </c>
      <c r="C13" s="33" t="s">
        <v>34</v>
      </c>
      <c r="D13" s="33" t="s">
        <v>161</v>
      </c>
      <c r="E13" s="34" t="s">
        <v>28</v>
      </c>
      <c r="F13" s="35" t="s">
        <v>138</v>
      </c>
      <c r="G13" s="35" t="s">
        <v>30</v>
      </c>
      <c r="H13" s="35" t="s">
        <v>10</v>
      </c>
      <c r="I13" s="35" t="s">
        <v>162</v>
      </c>
      <c r="J13" s="35" t="s">
        <v>32</v>
      </c>
      <c r="K13" s="35"/>
      <c r="L13" s="35">
        <v>2160</v>
      </c>
      <c r="M13" s="16">
        <v>3100</v>
      </c>
      <c r="N13" s="37"/>
    </row>
    <row r="14" ht="16" customHeight="1" spans="1:14">
      <c r="A14" s="15">
        <v>10</v>
      </c>
      <c r="B14" s="33" t="s">
        <v>163</v>
      </c>
      <c r="C14" s="33" t="s">
        <v>34</v>
      </c>
      <c r="D14" s="33" t="s">
        <v>161</v>
      </c>
      <c r="E14" s="34" t="s">
        <v>137</v>
      </c>
      <c r="F14" s="35" t="s">
        <v>138</v>
      </c>
      <c r="G14" s="35" t="s">
        <v>30</v>
      </c>
      <c r="H14" s="35" t="s">
        <v>10</v>
      </c>
      <c r="I14" s="35" t="s">
        <v>164</v>
      </c>
      <c r="J14" s="35" t="s">
        <v>32</v>
      </c>
      <c r="K14" s="35"/>
      <c r="L14" s="35">
        <v>2160</v>
      </c>
      <c r="M14" s="16">
        <v>3300</v>
      </c>
      <c r="N14" s="37"/>
    </row>
    <row r="15" ht="16" customHeight="1" spans="1:14">
      <c r="A15" s="15">
        <v>11</v>
      </c>
      <c r="B15" s="33" t="s">
        <v>165</v>
      </c>
      <c r="C15" s="33" t="s">
        <v>26</v>
      </c>
      <c r="D15" s="33" t="s">
        <v>166</v>
      </c>
      <c r="E15" s="34" t="s">
        <v>137</v>
      </c>
      <c r="F15" s="35" t="s">
        <v>138</v>
      </c>
      <c r="G15" s="35" t="s">
        <v>30</v>
      </c>
      <c r="H15" s="35" t="s">
        <v>10</v>
      </c>
      <c r="I15" s="35" t="s">
        <v>167</v>
      </c>
      <c r="J15" s="35" t="s">
        <v>32</v>
      </c>
      <c r="K15" s="35"/>
      <c r="L15" s="35">
        <v>2160</v>
      </c>
      <c r="M15" s="16">
        <v>3300</v>
      </c>
      <c r="N15" s="37"/>
    </row>
    <row r="16" ht="16" customHeight="1" spans="1:14">
      <c r="A16" s="15">
        <v>12</v>
      </c>
      <c r="B16" s="33" t="s">
        <v>168</v>
      </c>
      <c r="C16" s="33" t="s">
        <v>26</v>
      </c>
      <c r="D16" s="33" t="s">
        <v>169</v>
      </c>
      <c r="E16" s="34" t="s">
        <v>137</v>
      </c>
      <c r="F16" s="35" t="s">
        <v>138</v>
      </c>
      <c r="G16" s="35" t="s">
        <v>30</v>
      </c>
      <c r="H16" s="35" t="s">
        <v>10</v>
      </c>
      <c r="I16" s="35" t="s">
        <v>170</v>
      </c>
      <c r="J16" s="35" t="s">
        <v>32</v>
      </c>
      <c r="K16" s="35"/>
      <c r="L16" s="35">
        <v>2160</v>
      </c>
      <c r="M16" s="16">
        <v>3300</v>
      </c>
      <c r="N16" s="37"/>
    </row>
    <row r="17" ht="16" customHeight="1" spans="1:14">
      <c r="A17" s="15">
        <v>13</v>
      </c>
      <c r="B17" s="33" t="s">
        <v>171</v>
      </c>
      <c r="C17" s="33" t="s">
        <v>26</v>
      </c>
      <c r="D17" s="33" t="s">
        <v>172</v>
      </c>
      <c r="E17" s="34" t="s">
        <v>28</v>
      </c>
      <c r="F17" s="35" t="s">
        <v>138</v>
      </c>
      <c r="G17" s="35" t="s">
        <v>30</v>
      </c>
      <c r="H17" s="35" t="s">
        <v>10</v>
      </c>
      <c r="I17" s="35" t="s">
        <v>173</v>
      </c>
      <c r="J17" s="35" t="s">
        <v>32</v>
      </c>
      <c r="K17" s="35"/>
      <c r="L17" s="35">
        <v>2160</v>
      </c>
      <c r="M17" s="16">
        <v>3300</v>
      </c>
      <c r="N17" s="37"/>
    </row>
    <row r="18" ht="16" customHeight="1" spans="1:14">
      <c r="A18" s="15">
        <v>14</v>
      </c>
      <c r="B18" s="33" t="s">
        <v>174</v>
      </c>
      <c r="C18" s="33" t="s">
        <v>34</v>
      </c>
      <c r="D18" s="33" t="s">
        <v>175</v>
      </c>
      <c r="E18" s="34" t="s">
        <v>28</v>
      </c>
      <c r="F18" s="35" t="s">
        <v>138</v>
      </c>
      <c r="G18" s="35" t="s">
        <v>30</v>
      </c>
      <c r="H18" s="35" t="s">
        <v>10</v>
      </c>
      <c r="I18" s="35" t="s">
        <v>176</v>
      </c>
      <c r="J18" s="35" t="s">
        <v>32</v>
      </c>
      <c r="K18" s="35"/>
      <c r="L18" s="35">
        <v>2160</v>
      </c>
      <c r="M18" s="16">
        <v>3300</v>
      </c>
      <c r="N18" s="37"/>
    </row>
    <row r="19" ht="16" customHeight="1" spans="1:14">
      <c r="A19" s="15">
        <v>15</v>
      </c>
      <c r="B19" s="33" t="s">
        <v>177</v>
      </c>
      <c r="C19" s="33" t="s">
        <v>34</v>
      </c>
      <c r="D19" s="33" t="s">
        <v>178</v>
      </c>
      <c r="E19" s="34" t="s">
        <v>28</v>
      </c>
      <c r="F19" s="35" t="s">
        <v>138</v>
      </c>
      <c r="G19" s="35" t="s">
        <v>30</v>
      </c>
      <c r="H19" s="35" t="s">
        <v>10</v>
      </c>
      <c r="I19" s="35" t="s">
        <v>179</v>
      </c>
      <c r="J19" s="35" t="s">
        <v>32</v>
      </c>
      <c r="K19" s="35"/>
      <c r="L19" s="35">
        <v>2160</v>
      </c>
      <c r="M19" s="16">
        <v>3200</v>
      </c>
      <c r="N19" s="37"/>
    </row>
    <row r="20" ht="16" customHeight="1" spans="1:14">
      <c r="A20" s="15">
        <v>16</v>
      </c>
      <c r="B20" s="33" t="s">
        <v>180</v>
      </c>
      <c r="C20" s="33" t="s">
        <v>34</v>
      </c>
      <c r="D20" s="33" t="s">
        <v>181</v>
      </c>
      <c r="E20" s="34" t="s">
        <v>28</v>
      </c>
      <c r="F20" s="35" t="s">
        <v>138</v>
      </c>
      <c r="G20" s="35" t="s">
        <v>30</v>
      </c>
      <c r="H20" s="35" t="s">
        <v>10</v>
      </c>
      <c r="I20" s="35" t="s">
        <v>182</v>
      </c>
      <c r="J20" s="35" t="s">
        <v>32</v>
      </c>
      <c r="K20" s="35"/>
      <c r="L20" s="35">
        <v>2160</v>
      </c>
      <c r="M20" s="16">
        <v>3300</v>
      </c>
      <c r="N20" s="37"/>
    </row>
    <row r="21" ht="16" customHeight="1" spans="1:14">
      <c r="A21" s="15">
        <v>17</v>
      </c>
      <c r="B21" s="33" t="s">
        <v>183</v>
      </c>
      <c r="C21" s="33" t="s">
        <v>26</v>
      </c>
      <c r="D21" s="33" t="s">
        <v>66</v>
      </c>
      <c r="E21" s="34" t="s">
        <v>28</v>
      </c>
      <c r="F21" s="35" t="s">
        <v>138</v>
      </c>
      <c r="G21" s="35" t="s">
        <v>30</v>
      </c>
      <c r="H21" s="35" t="s">
        <v>10</v>
      </c>
      <c r="I21" s="35" t="s">
        <v>184</v>
      </c>
      <c r="J21" s="35" t="s">
        <v>32</v>
      </c>
      <c r="K21" s="35"/>
      <c r="L21" s="35">
        <v>2160</v>
      </c>
      <c r="M21" s="16">
        <v>3300</v>
      </c>
      <c r="N21" s="37"/>
    </row>
    <row r="22" ht="16" customHeight="1" spans="1:14">
      <c r="A22" s="15">
        <v>18</v>
      </c>
      <c r="B22" s="33" t="s">
        <v>185</v>
      </c>
      <c r="C22" s="33" t="s">
        <v>26</v>
      </c>
      <c r="D22" s="33" t="s">
        <v>166</v>
      </c>
      <c r="E22" s="34" t="s">
        <v>28</v>
      </c>
      <c r="F22" s="35" t="s">
        <v>138</v>
      </c>
      <c r="G22" s="35" t="s">
        <v>30</v>
      </c>
      <c r="H22" s="35" t="s">
        <v>10</v>
      </c>
      <c r="I22" s="35" t="s">
        <v>186</v>
      </c>
      <c r="J22" s="35" t="s">
        <v>32</v>
      </c>
      <c r="K22" s="35"/>
      <c r="L22" s="35">
        <v>2160</v>
      </c>
      <c r="M22" s="16">
        <v>3300</v>
      </c>
      <c r="N22" s="37"/>
    </row>
    <row r="23" ht="16" customHeight="1" spans="1:14">
      <c r="A23" s="15">
        <v>19</v>
      </c>
      <c r="B23" s="33" t="s">
        <v>187</v>
      </c>
      <c r="C23" s="33" t="s">
        <v>26</v>
      </c>
      <c r="D23" s="33" t="s">
        <v>188</v>
      </c>
      <c r="E23" s="34" t="s">
        <v>189</v>
      </c>
      <c r="F23" s="35" t="s">
        <v>138</v>
      </c>
      <c r="G23" s="35" t="s">
        <v>30</v>
      </c>
      <c r="H23" s="35" t="s">
        <v>10</v>
      </c>
      <c r="I23" s="35" t="s">
        <v>190</v>
      </c>
      <c r="J23" s="35" t="s">
        <v>32</v>
      </c>
      <c r="K23" s="35"/>
      <c r="L23" s="35">
        <v>2160</v>
      </c>
      <c r="M23" s="16">
        <v>3300</v>
      </c>
      <c r="N23" s="37"/>
    </row>
    <row r="24" ht="16" customHeight="1" spans="1:14">
      <c r="A24" s="15">
        <v>20</v>
      </c>
      <c r="B24" s="33" t="s">
        <v>191</v>
      </c>
      <c r="C24" s="33" t="s">
        <v>34</v>
      </c>
      <c r="D24" s="33" t="s">
        <v>192</v>
      </c>
      <c r="E24" s="34" t="s">
        <v>137</v>
      </c>
      <c r="F24" s="35" t="s">
        <v>138</v>
      </c>
      <c r="G24" s="35" t="s">
        <v>30</v>
      </c>
      <c r="H24" s="35" t="s">
        <v>10</v>
      </c>
      <c r="I24" s="35" t="s">
        <v>193</v>
      </c>
      <c r="J24" s="35" t="s">
        <v>32</v>
      </c>
      <c r="K24" s="35"/>
      <c r="L24" s="35">
        <v>2160</v>
      </c>
      <c r="M24" s="16">
        <v>3300</v>
      </c>
      <c r="N24" s="37"/>
    </row>
    <row r="25" ht="16" customHeight="1" spans="1:14">
      <c r="A25" s="15">
        <v>21</v>
      </c>
      <c r="B25" s="33" t="s">
        <v>194</v>
      </c>
      <c r="C25" s="33" t="s">
        <v>26</v>
      </c>
      <c r="D25" s="33" t="s">
        <v>195</v>
      </c>
      <c r="E25" s="34" t="s">
        <v>137</v>
      </c>
      <c r="F25" s="35" t="s">
        <v>196</v>
      </c>
      <c r="G25" s="35" t="s">
        <v>30</v>
      </c>
      <c r="H25" s="35" t="s">
        <v>10</v>
      </c>
      <c r="I25" s="35" t="s">
        <v>197</v>
      </c>
      <c r="J25" s="35" t="s">
        <v>32</v>
      </c>
      <c r="K25" s="35"/>
      <c r="L25" s="35">
        <v>2160</v>
      </c>
      <c r="M25" s="16">
        <v>3300</v>
      </c>
      <c r="N25" s="37"/>
    </row>
    <row r="26" ht="16" customHeight="1" spans="1:14">
      <c r="A26" s="15">
        <v>22</v>
      </c>
      <c r="B26" s="33" t="s">
        <v>198</v>
      </c>
      <c r="C26" s="33" t="s">
        <v>26</v>
      </c>
      <c r="D26" s="33" t="s">
        <v>199</v>
      </c>
      <c r="E26" s="34" t="s">
        <v>189</v>
      </c>
      <c r="F26" s="35" t="s">
        <v>200</v>
      </c>
      <c r="G26" s="35" t="s">
        <v>30</v>
      </c>
      <c r="H26" s="35" t="s">
        <v>10</v>
      </c>
      <c r="I26" s="35" t="s">
        <v>201</v>
      </c>
      <c r="J26" s="35" t="s">
        <v>32</v>
      </c>
      <c r="K26" s="35"/>
      <c r="L26" s="35">
        <v>2160</v>
      </c>
      <c r="M26" s="16">
        <v>3100</v>
      </c>
      <c r="N26" s="37"/>
    </row>
    <row r="27" ht="16" customHeight="1" spans="1:14">
      <c r="A27" s="15">
        <v>23</v>
      </c>
      <c r="B27" s="33" t="s">
        <v>202</v>
      </c>
      <c r="C27" s="33" t="s">
        <v>26</v>
      </c>
      <c r="D27" s="33" t="s">
        <v>203</v>
      </c>
      <c r="E27" s="34" t="s">
        <v>189</v>
      </c>
      <c r="F27" s="35" t="s">
        <v>138</v>
      </c>
      <c r="G27" s="35" t="s">
        <v>30</v>
      </c>
      <c r="H27" s="35" t="s">
        <v>10</v>
      </c>
      <c r="I27" s="35" t="s">
        <v>37</v>
      </c>
      <c r="J27" s="35" t="s">
        <v>32</v>
      </c>
      <c r="K27" s="35"/>
      <c r="L27" s="35">
        <v>2160</v>
      </c>
      <c r="M27" s="16">
        <v>3100</v>
      </c>
      <c r="N27" s="37"/>
    </row>
    <row r="28" ht="16" customHeight="1" spans="1:14">
      <c r="A28" s="15">
        <v>24</v>
      </c>
      <c r="B28" s="33" t="s">
        <v>204</v>
      </c>
      <c r="C28" s="33" t="s">
        <v>34</v>
      </c>
      <c r="D28" s="33" t="s">
        <v>205</v>
      </c>
      <c r="E28" s="34" t="s">
        <v>28</v>
      </c>
      <c r="F28" s="35" t="s">
        <v>138</v>
      </c>
      <c r="G28" s="35" t="s">
        <v>30</v>
      </c>
      <c r="H28" s="35" t="s">
        <v>10</v>
      </c>
      <c r="I28" s="35" t="s">
        <v>206</v>
      </c>
      <c r="J28" s="35" t="s">
        <v>32</v>
      </c>
      <c r="K28" s="35"/>
      <c r="L28" s="35">
        <v>2160</v>
      </c>
      <c r="M28" s="16">
        <v>3300</v>
      </c>
      <c r="N28" s="37"/>
    </row>
  </sheetData>
  <mergeCells count="7">
    <mergeCell ref="A1:N1"/>
    <mergeCell ref="A2:B2"/>
    <mergeCell ref="C2:F2"/>
    <mergeCell ref="I2:N2"/>
    <mergeCell ref="A3:B3"/>
    <mergeCell ref="C3:E3"/>
    <mergeCell ref="I3:J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G31" sqref="G31"/>
    </sheetView>
  </sheetViews>
  <sheetFormatPr defaultColWidth="10" defaultRowHeight="13.5"/>
  <cols>
    <col min="1" max="1" width="4.34166666666667" customWidth="1"/>
    <col min="2" max="2" width="11.8916666666667" customWidth="1"/>
    <col min="3" max="3" width="4.825" customWidth="1"/>
    <col min="4" max="4" width="18.4416666666667" customWidth="1"/>
    <col min="5" max="5" width="7" customWidth="1"/>
    <col min="6" max="6" width="27.8916666666667" style="3" customWidth="1"/>
    <col min="7" max="7" width="20.3333333333333" style="3" customWidth="1"/>
    <col min="8" max="8" width="12.775" style="3" customWidth="1"/>
    <col min="9" max="9" width="12.3166666666667" customWidth="1"/>
    <col min="10" max="10" width="6.08333333333333" customWidth="1"/>
    <col min="11" max="11" width="8.10833333333333" style="3" customWidth="1"/>
    <col min="12" max="13" width="6.66666666666667" customWidth="1"/>
    <col min="14" max="14" width="8.55833333333333" customWidth="1"/>
  </cols>
  <sheetData>
    <row r="1" customFormat="1" ht="3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24" customHeight="1" spans="1:14">
      <c r="A2" s="5" t="s">
        <v>1</v>
      </c>
      <c r="B2" s="5"/>
      <c r="C2" s="6" t="s">
        <v>207</v>
      </c>
      <c r="D2" s="6"/>
      <c r="E2" s="6"/>
      <c r="F2" s="7"/>
      <c r="G2" s="8"/>
      <c r="H2" s="9" t="s">
        <v>3</v>
      </c>
      <c r="I2" s="11" t="s">
        <v>208</v>
      </c>
      <c r="J2" s="11"/>
      <c r="K2" s="11"/>
      <c r="L2" s="11"/>
      <c r="M2" s="11"/>
      <c r="N2" s="11"/>
    </row>
    <row r="3" customFormat="1" ht="24" customHeight="1" spans="1:14">
      <c r="A3" s="10" t="s">
        <v>5</v>
      </c>
      <c r="B3" s="10"/>
      <c r="C3" s="11" t="s">
        <v>209</v>
      </c>
      <c r="D3" s="11"/>
      <c r="E3" s="11"/>
      <c r="F3" s="9" t="s">
        <v>7</v>
      </c>
      <c r="G3" s="12" t="s">
        <v>210</v>
      </c>
      <c r="H3" s="9" t="s">
        <v>9</v>
      </c>
      <c r="I3" s="23" t="s">
        <v>211</v>
      </c>
      <c r="J3" s="23"/>
      <c r="K3" s="12"/>
      <c r="L3" s="12"/>
      <c r="M3" s="12"/>
      <c r="N3" s="12"/>
    </row>
    <row r="4" s="1" customFormat="1" ht="43" customHeight="1" spans="1:14">
      <c r="A4" s="13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24" t="s">
        <v>22</v>
      </c>
      <c r="M4" s="25" t="s">
        <v>23</v>
      </c>
      <c r="N4" s="26" t="s">
        <v>24</v>
      </c>
    </row>
    <row r="5" customFormat="1" ht="16" customHeight="1" spans="1:14">
      <c r="A5" s="15">
        <v>1</v>
      </c>
      <c r="B5" s="16" t="str">
        <f>IF([1]培训花名册!F4="","",VLOOKUP([1]培训花名册!E4,[1]培训花名册!E:R,2,0))</f>
        <v>马秀娟</v>
      </c>
      <c r="C5" s="16" t="str">
        <f>IF([1]培训花名册!F4="","",VLOOKUP([1]培训花名册!E4,[1]培训花名册!E:R,3,0))</f>
        <v>女</v>
      </c>
      <c r="D5" s="16" t="s">
        <v>212</v>
      </c>
      <c r="E5" s="16" t="str">
        <f>IF([1]培训花名册!F4="","",VLOOKUP([1]培训花名册!E4,[1]培训花名册!E:R,6,0))</f>
        <v>小学</v>
      </c>
      <c r="F5" s="16" t="str">
        <f>IF([1]培训花名册!F4="","",VLOOKUP([1]培训花名册!E4,[1]培训花名册!E:R,11,0))</f>
        <v>阿力得尔苏木海力森嘎查三艾里45号</v>
      </c>
      <c r="G5" s="16" t="str">
        <f>IF([1]培训花名册!F4="","",VLOOKUP([1]培训花名册!E4,[1]培训花名册!E:R,9,0))</f>
        <v>农村牧区转移就业劳动者</v>
      </c>
      <c r="H5" s="16" t="s">
        <v>211</v>
      </c>
      <c r="I5" s="16" t="s">
        <v>213</v>
      </c>
      <c r="J5" s="16" t="s">
        <v>32</v>
      </c>
      <c r="K5" s="16">
        <v>0</v>
      </c>
      <c r="L5" s="27">
        <v>720</v>
      </c>
      <c r="M5" s="16">
        <v>0</v>
      </c>
      <c r="N5" s="28"/>
    </row>
    <row r="6" customFormat="1" ht="16" customHeight="1" spans="1:14">
      <c r="A6" s="15">
        <v>2</v>
      </c>
      <c r="B6" s="16" t="str">
        <f>IF([1]培训花名册!F5="","",VLOOKUP([1]培训花名册!E5,[1]培训花名册!E:R,2,0))</f>
        <v>张树英</v>
      </c>
      <c r="C6" s="16" t="str">
        <f>IF([1]培训花名册!F5="","",VLOOKUP([1]培训花名册!E5,[1]培训花名册!E:R,3,0))</f>
        <v>女</v>
      </c>
      <c r="D6" s="16" t="s">
        <v>212</v>
      </c>
      <c r="E6" s="16" t="str">
        <f>IF([1]培训花名册!F5="","",VLOOKUP([1]培训花名册!E5,[1]培训花名册!E:R,6,0))</f>
        <v>初中</v>
      </c>
      <c r="F6" s="16" t="str">
        <f>IF([1]培训花名册!F5="","",VLOOKUP([1]培训花名册!E5,[1]培训花名册!E:R,11,0))</f>
        <v>兴安盟科右中旗到钦塔拉苏木</v>
      </c>
      <c r="G6" s="16" t="str">
        <f>IF([1]培训花名册!F5="","",VLOOKUP([1]培训花名册!E5,[1]培训花名册!E:R,9,0))</f>
        <v>农村牧区转移就业劳动者</v>
      </c>
      <c r="H6" s="16" t="str">
        <f t="shared" ref="H6:H19" si="0">IF(B6="","",$H$5)</f>
        <v>专项能力证书</v>
      </c>
      <c r="I6" s="16" t="s">
        <v>214</v>
      </c>
      <c r="J6" s="16" t="s">
        <v>32</v>
      </c>
      <c r="K6" s="16">
        <v>0</v>
      </c>
      <c r="L6" s="27">
        <v>720</v>
      </c>
      <c r="M6" s="16">
        <v>0</v>
      </c>
      <c r="N6" s="28"/>
    </row>
    <row r="7" customFormat="1" ht="16" customHeight="1" spans="1:14">
      <c r="A7" s="15">
        <v>3</v>
      </c>
      <c r="B7" s="16" t="str">
        <f>IF([1]培训花名册!F6="","",VLOOKUP([1]培训花名册!E6,[1]培训花名册!E:R,2,0))</f>
        <v>包春花</v>
      </c>
      <c r="C7" s="16" t="str">
        <f>IF([1]培训花名册!F6="","",VLOOKUP([1]培训花名册!E6,[1]培训花名册!E:R,3,0))</f>
        <v>女</v>
      </c>
      <c r="D7" s="16" t="s">
        <v>215</v>
      </c>
      <c r="E7" s="16" t="str">
        <f>IF([1]培训花名册!F6="","",VLOOKUP([1]培训花名册!E6,[1]培训花名册!E:R,6,0))</f>
        <v>初中</v>
      </c>
      <c r="F7" s="16" t="str">
        <f>IF([1]培训花名册!F6="","",VLOOKUP([1]培训花名册!E6,[1]培训花名册!E:R,11,0))</f>
        <v>高力板镇呼和道卜嘎查高力板镇呼 和道卜嘎查070号</v>
      </c>
      <c r="G7" s="16" t="str">
        <f>IF([1]培训花名册!F6="","",VLOOKUP([1]培训花名册!E6,[1]培训花名册!E:R,9,0))</f>
        <v>脱贫劳动力</v>
      </c>
      <c r="H7" s="16" t="str">
        <f t="shared" si="0"/>
        <v>专项能力证书</v>
      </c>
      <c r="I7" s="16" t="s">
        <v>216</v>
      </c>
      <c r="J7" s="16" t="s">
        <v>32</v>
      </c>
      <c r="K7" s="16">
        <v>0</v>
      </c>
      <c r="L7" s="27">
        <v>720</v>
      </c>
      <c r="M7" s="16">
        <v>700</v>
      </c>
      <c r="N7" s="28"/>
    </row>
    <row r="8" customFormat="1" ht="16" customHeight="1" spans="1:14">
      <c r="A8" s="15">
        <v>4</v>
      </c>
      <c r="B8" s="16" t="str">
        <f>IF([1]培训花名册!F7="","",VLOOKUP([1]培训花名册!E7,[1]培训花名册!E:R,2,0))</f>
        <v>关风兰</v>
      </c>
      <c r="C8" s="16" t="str">
        <f>IF([1]培训花名册!F7="","",VLOOKUP([1]培训花名册!E7,[1]培训花名册!E:R,3,0))</f>
        <v>女</v>
      </c>
      <c r="D8" s="16" t="s">
        <v>217</v>
      </c>
      <c r="E8" s="16" t="str">
        <f>IF([1]培训花名册!F7="","",VLOOKUP([1]培训花名册!E7,[1]培训花名册!E:R,6,0))</f>
        <v>普通高中</v>
      </c>
      <c r="F8" s="16" t="str">
        <f>IF([1]培训花名册!F7="","",VLOOKUP([1]培训花名册!E7,[1]培训花名册!E:R,11,0))</f>
        <v>新佳木苏木界仁大坝嘎查新佳木苏 木界仁大坝嘎查6号</v>
      </c>
      <c r="G8" s="16" t="str">
        <f>IF([1]培训花名册!F7="","",VLOOKUP([1]培训花名册!E7,[1]培训花名册!E:R,9,0))</f>
        <v>农村牧区转移就业劳动者</v>
      </c>
      <c r="H8" s="16" t="str">
        <f t="shared" si="0"/>
        <v>专项能力证书</v>
      </c>
      <c r="I8" s="16" t="s">
        <v>218</v>
      </c>
      <c r="J8" s="16" t="s">
        <v>32</v>
      </c>
      <c r="K8" s="16">
        <v>0</v>
      </c>
      <c r="L8" s="27">
        <v>720</v>
      </c>
      <c r="M8" s="16">
        <v>0</v>
      </c>
      <c r="N8" s="28"/>
    </row>
    <row r="9" customFormat="1" ht="16" customHeight="1" spans="1:14">
      <c r="A9" s="15">
        <v>5</v>
      </c>
      <c r="B9" s="16" t="str">
        <f>IF([1]培训花名册!F8="","",VLOOKUP([1]培训花名册!E8,[1]培训花名册!E:R,2,0))</f>
        <v>关凤莲</v>
      </c>
      <c r="C9" s="16" t="str">
        <f>IF([1]培训花名册!F8="","",VLOOKUP([1]培训花名册!E8,[1]培训花名册!E:R,3,0))</f>
        <v>女</v>
      </c>
      <c r="D9" s="16" t="s">
        <v>219</v>
      </c>
      <c r="E9" s="16" t="str">
        <f>IF([1]培训花名册!F8="","",VLOOKUP([1]培训花名册!E8,[1]培训花名册!E:R,6,0))</f>
        <v>初中</v>
      </c>
      <c r="F9" s="16" t="str">
        <f>IF([1]培训花名册!F8="","",VLOOKUP([1]培训花名册!E8,[1]培训花名册!E:R,11,0))</f>
        <v>突泉县突泉镇平川村</v>
      </c>
      <c r="G9" s="16" t="str">
        <f>IF([1]培训花名册!F8="","",VLOOKUP([1]培训花名册!E8,[1]培训花名册!E:R,9,0))</f>
        <v>农村牧区转移就业劳动者</v>
      </c>
      <c r="H9" s="16" t="str">
        <f t="shared" si="0"/>
        <v>专项能力证书</v>
      </c>
      <c r="I9" s="16" t="s">
        <v>220</v>
      </c>
      <c r="J9" s="16" t="s">
        <v>32</v>
      </c>
      <c r="K9" s="16">
        <v>0</v>
      </c>
      <c r="L9" s="27">
        <v>720</v>
      </c>
      <c r="M9" s="16">
        <v>0</v>
      </c>
      <c r="N9" s="28"/>
    </row>
    <row r="10" customFormat="1" ht="16" customHeight="1" spans="1:14">
      <c r="A10" s="15">
        <v>6</v>
      </c>
      <c r="B10" s="16" t="str">
        <f>IF([1]培训花名册!F9="","",VLOOKUP([1]培训花名册!E9,[1]培训花名册!E:R,2,0))</f>
        <v>李宝祥</v>
      </c>
      <c r="C10" s="16" t="str">
        <f>IF([1]培训花名册!F9="","",VLOOKUP([1]培训花名册!E9,[1]培训花名册!E:R,3,0))</f>
        <v>女</v>
      </c>
      <c r="D10" s="16" t="s">
        <v>221</v>
      </c>
      <c r="E10" s="16" t="str">
        <f>IF([1]培训花名册!F9="","",VLOOKUP([1]培训花名册!E9,[1]培训花名册!E:R,6,0))</f>
        <v>初中</v>
      </c>
      <c r="F10" s="16" t="str">
        <f>IF([1]培训花名册!F9="","",VLOOKUP([1]培训花名册!E9,[1]培训花名册!E:R,11,0))</f>
        <v>胡尔勒镇沙巴尔吐嘎查沙巴尔吐43号</v>
      </c>
      <c r="G10" s="16" t="str">
        <f>IF([1]培训花名册!F9="","",VLOOKUP([1]培训花名册!E9,[1]培训花名册!E:R,9,0))</f>
        <v>城镇登记失业 人员</v>
      </c>
      <c r="H10" s="16" t="str">
        <f t="shared" si="0"/>
        <v>专项能力证书</v>
      </c>
      <c r="I10" s="16" t="s">
        <v>222</v>
      </c>
      <c r="J10" s="16" t="s">
        <v>32</v>
      </c>
      <c r="K10" s="16">
        <v>0</v>
      </c>
      <c r="L10" s="27">
        <v>720</v>
      </c>
      <c r="M10" s="16">
        <v>0</v>
      </c>
      <c r="N10" s="28"/>
    </row>
    <row r="11" customFormat="1" ht="16" customHeight="1" spans="1:14">
      <c r="A11" s="15">
        <v>7</v>
      </c>
      <c r="B11" s="16" t="str">
        <f>IF([1]培训花名册!F10="","",VLOOKUP([1]培训花名册!E10,[1]培训花名册!E:R,2,0))</f>
        <v>廖学林</v>
      </c>
      <c r="C11" s="16" t="str">
        <f>IF([1]培训花名册!F10="","",VLOOKUP([1]培训花名册!E10,[1]培训花名册!E:R,3,0))</f>
        <v>女</v>
      </c>
      <c r="D11" s="16" t="s">
        <v>223</v>
      </c>
      <c r="E11" s="16" t="str">
        <f>IF([1]培训花名册!F10="","",VLOOKUP([1]培训花名册!E10,[1]培训花名册!E:R,6,0))</f>
        <v>初中</v>
      </c>
      <c r="F11" s="16" t="str">
        <f>IF([1]培训花名册!F10="","",VLOOKUP([1]培训花名册!E10,[1]培训花名册!E:R,11,0))</f>
        <v>内蒙古自治区兴安盟科尔沁右翼前旗</v>
      </c>
      <c r="G11" s="16" t="str">
        <f>IF([1]培训花名册!F10="","",VLOOKUP([1]培训花名册!E10,[1]培训花名册!E:R,9,0))</f>
        <v>农村牧区转移就业劳动者</v>
      </c>
      <c r="H11" s="16" t="str">
        <f t="shared" si="0"/>
        <v>专项能力证书</v>
      </c>
      <c r="I11" s="16" t="s">
        <v>224</v>
      </c>
      <c r="J11" s="16" t="s">
        <v>32</v>
      </c>
      <c r="K11" s="16">
        <v>0</v>
      </c>
      <c r="L11" s="27">
        <v>720</v>
      </c>
      <c r="M11" s="16">
        <v>0</v>
      </c>
      <c r="N11" s="28"/>
    </row>
    <row r="12" customFormat="1" ht="16" customHeight="1" spans="1:14">
      <c r="A12" s="15">
        <v>8</v>
      </c>
      <c r="B12" s="16" t="str">
        <f>IF([1]培训花名册!F11="","",VLOOKUP([1]培训花名册!E11,[1]培训花名册!E:R,2,0))</f>
        <v>孙庆杰</v>
      </c>
      <c r="C12" s="16" t="str">
        <f>IF([1]培训花名册!F11="","",VLOOKUP([1]培训花名册!E11,[1]培训花名册!E:R,3,0))</f>
        <v>女</v>
      </c>
      <c r="D12" s="16" t="s">
        <v>225</v>
      </c>
      <c r="E12" s="16" t="str">
        <f>IF([1]培训花名册!F11="","",VLOOKUP([1]培训花名册!E11,[1]培训花名册!E:R,6,0))</f>
        <v>初中</v>
      </c>
      <c r="F12" s="16" t="str">
        <f>IF([1]培训花名册!F11="","",VLOOKUP([1]培训花名册!E11,[1]培训花名册!E:R,11,0))</f>
        <v>内蒙古自治区突泉县溪柳乡永胜村205号</v>
      </c>
      <c r="G12" s="16" t="str">
        <f>IF([1]培训花名册!F11="","",VLOOKUP([1]培训花名册!E11,[1]培训花名册!E:R,9,0))</f>
        <v>农村牧区转移就业劳动者</v>
      </c>
      <c r="H12" s="16" t="str">
        <f t="shared" si="0"/>
        <v>专项能力证书</v>
      </c>
      <c r="I12" s="16" t="s">
        <v>226</v>
      </c>
      <c r="J12" s="16" t="s">
        <v>32</v>
      </c>
      <c r="K12" s="16">
        <v>0</v>
      </c>
      <c r="L12" s="27">
        <v>720</v>
      </c>
      <c r="M12" s="16">
        <v>0</v>
      </c>
      <c r="N12" s="28"/>
    </row>
    <row r="13" customFormat="1" ht="16" customHeight="1" spans="1:14">
      <c r="A13" s="15">
        <v>9</v>
      </c>
      <c r="B13" s="16" t="str">
        <f>IF([1]培训花名册!F12="","",VLOOKUP([1]培训花名册!E12,[1]培训花名册!E:R,2,0))</f>
        <v>孙庆立</v>
      </c>
      <c r="C13" s="16" t="str">
        <f>IF([1]培训花名册!F12="","",VLOOKUP([1]培训花名册!E12,[1]培训花名册!E:R,3,0))</f>
        <v>女</v>
      </c>
      <c r="D13" s="16" t="s">
        <v>227</v>
      </c>
      <c r="E13" s="16" t="str">
        <f>IF([1]培训花名册!F12="","",VLOOKUP([1]培训花名册!E12,[1]培训花名册!E:R,6,0))</f>
        <v>初中</v>
      </c>
      <c r="F13" s="16" t="str">
        <f>IF([1]培训花名册!F12="","",VLOOKUP([1]培训花名册!E12,[1]培训花名册!E:R,11,0))</f>
        <v>内蒙古自治区兴安盟突泉县突泉镇永胜村委会</v>
      </c>
      <c r="G13" s="16" t="str">
        <f>IF([1]培训花名册!F12="","",VLOOKUP([1]培训花名册!E12,[1]培训花名册!E:R,9,0))</f>
        <v>农村牧区转移 就业劳动者</v>
      </c>
      <c r="H13" s="16" t="str">
        <f t="shared" si="0"/>
        <v>专项能力证书</v>
      </c>
      <c r="I13" s="16" t="s">
        <v>228</v>
      </c>
      <c r="J13" s="16" t="s">
        <v>32</v>
      </c>
      <c r="K13" s="16">
        <v>0</v>
      </c>
      <c r="L13" s="27">
        <v>720</v>
      </c>
      <c r="M13" s="16">
        <v>0</v>
      </c>
      <c r="N13" s="28"/>
    </row>
    <row r="14" customFormat="1" ht="16" customHeight="1" spans="1:14">
      <c r="A14" s="15">
        <v>10</v>
      </c>
      <c r="B14" s="16" t="str">
        <f>IF([1]培训花名册!F13="","",VLOOKUP([1]培训花名册!E13,[1]培训花名册!E:R,2,0))</f>
        <v>汤春茹</v>
      </c>
      <c r="C14" s="16" t="str">
        <f>IF([1]培训花名册!F13="","",VLOOKUP([1]培训花名册!E13,[1]培训花名册!E:R,3,0))</f>
        <v>女</v>
      </c>
      <c r="D14" s="16" t="s">
        <v>225</v>
      </c>
      <c r="E14" s="16" t="str">
        <f>IF([1]培训花名册!F13="","",VLOOKUP([1]培训花名册!E13,[1]培训花名册!E:R,6,0))</f>
        <v>初中</v>
      </c>
      <c r="F14" s="16" t="str">
        <f>IF([1]培训花名册!F13="","",VLOOKUP([1]培训花名册!E13,[1]培训花名册!E:R,11,0))</f>
        <v>乌兰浩特市洮河南路</v>
      </c>
      <c r="G14" s="16" t="str">
        <f>IF([1]培训花名册!F13="","",VLOOKUP([1]培训花名册!E13,[1]培训花名册!E:R,9,0))</f>
        <v>城镇登记失业人员</v>
      </c>
      <c r="H14" s="16" t="str">
        <f t="shared" si="0"/>
        <v>专项能力证书</v>
      </c>
      <c r="I14" s="16" t="s">
        <v>229</v>
      </c>
      <c r="J14" s="16" t="s">
        <v>32</v>
      </c>
      <c r="K14" s="16">
        <v>0</v>
      </c>
      <c r="L14" s="27">
        <v>720</v>
      </c>
      <c r="M14" s="16">
        <v>0</v>
      </c>
      <c r="N14" s="28"/>
    </row>
    <row r="15" customFormat="1" ht="16" customHeight="1" spans="1:14">
      <c r="A15" s="15">
        <v>11</v>
      </c>
      <c r="B15" s="16" t="str">
        <f>IF([1]培训花名册!F14="","",VLOOKUP([1]培训花名册!E14,[1]培训花名册!E:R,2,0))</f>
        <v>王跟兄</v>
      </c>
      <c r="C15" s="16" t="str">
        <f>IF([1]培训花名册!F14="","",VLOOKUP([1]培训花名册!E14,[1]培训花名册!E:R,3,0))</f>
        <v>女</v>
      </c>
      <c r="D15" s="16" t="s">
        <v>230</v>
      </c>
      <c r="E15" s="16" t="str">
        <f>IF([1]培训花名册!F14="","",VLOOKUP([1]培训花名册!E14,[1]培训花名册!E:R,6,0))</f>
        <v>初中</v>
      </c>
      <c r="F15" s="16" t="str">
        <f>IF([1]培训花名册!F14="","",VLOOKUP([1]培训花名册!E14,[1]培训花名册!E:R,11,0))</f>
        <v>内蒙古自治区科尔沁右翼前旗大石 寨镇白音础鲁村乐础鲁22号</v>
      </c>
      <c r="G15" s="16" t="str">
        <f>IF([1]培训花名册!F14="","",VLOOKUP([1]培训花名册!E14,[1]培训花名册!E:R,9,0))</f>
        <v>农村牧区转移就业劳动者</v>
      </c>
      <c r="H15" s="16" t="str">
        <f t="shared" si="0"/>
        <v>专项能力证书</v>
      </c>
      <c r="I15" s="16" t="s">
        <v>231</v>
      </c>
      <c r="J15" s="16" t="s">
        <v>32</v>
      </c>
      <c r="K15" s="16">
        <v>0</v>
      </c>
      <c r="L15" s="27">
        <v>720</v>
      </c>
      <c r="M15" s="16">
        <v>0</v>
      </c>
      <c r="N15" s="28"/>
    </row>
    <row r="16" customFormat="1" ht="16" customHeight="1" spans="1:14">
      <c r="A16" s="15">
        <v>12</v>
      </c>
      <c r="B16" s="16" t="str">
        <f>IF([1]培训花名册!F15="","",VLOOKUP([1]培训花名册!E15,[1]培训花名册!E:R,2,0))</f>
        <v>胡吉牙</v>
      </c>
      <c r="C16" s="16" t="str">
        <f>IF([1]培训花名册!F15="","",VLOOKUP([1]培训花名册!E15,[1]培训花名册!E:R,3,0))</f>
        <v>女</v>
      </c>
      <c r="D16" s="16" t="s">
        <v>152</v>
      </c>
      <c r="E16" s="16" t="str">
        <f>IF([1]培训花名册!F15="","",VLOOKUP([1]培训花名册!E15,[1]培训花名册!E:R,6,0))</f>
        <v>普通高中</v>
      </c>
      <c r="F16" s="16" t="str">
        <f>IF([1]培训花名册!F15="","",VLOOKUP([1]培训花名册!E15,[1]培训花名册!E:R,11,0))</f>
        <v>兴安盟科右前旗德伯斯镇阿拉坦浩特嘎查</v>
      </c>
      <c r="G16" s="16" t="str">
        <f>IF([1]培训花名册!F15="","",VLOOKUP([1]培训花名册!E15,[1]培训花名册!E:R,9,0))</f>
        <v>农村牧区转移就业劳动者</v>
      </c>
      <c r="H16" s="16" t="str">
        <f t="shared" si="0"/>
        <v>专项能力证书</v>
      </c>
      <c r="I16" s="16" t="s">
        <v>232</v>
      </c>
      <c r="J16" s="16" t="s">
        <v>32</v>
      </c>
      <c r="K16" s="16">
        <v>0</v>
      </c>
      <c r="L16" s="27">
        <v>720</v>
      </c>
      <c r="M16" s="16">
        <v>0</v>
      </c>
      <c r="N16" s="28"/>
    </row>
    <row r="17" customFormat="1" ht="16" customHeight="1" spans="1:14">
      <c r="A17" s="15">
        <v>13</v>
      </c>
      <c r="B17" s="16" t="str">
        <f>IF([1]培训花名册!F16="","",VLOOKUP([1]培训花名册!E16,[1]培训花名册!E:R,2,0))</f>
        <v>李春丽</v>
      </c>
      <c r="C17" s="16" t="str">
        <f>IF([1]培训花名册!F16="","",VLOOKUP([1]培训花名册!E16,[1]培训花名册!E:R,3,0))</f>
        <v>女</v>
      </c>
      <c r="D17" s="16" t="s">
        <v>233</v>
      </c>
      <c r="E17" s="16" t="str">
        <f>IF([1]培训花名册!F16="","",VLOOKUP([1]培训花名册!E16,[1]培训花名册!E:R,6,0))</f>
        <v>初中</v>
      </c>
      <c r="F17" s="16" t="str">
        <f>IF([1]培训花名册!F16="","",VLOOKUP([1]培训花名册!E16,[1]培训花名册!E:R,11,0))</f>
        <v>内蒙古自治区阿尔山市新城街民顺胡同70号</v>
      </c>
      <c r="G17" s="16" t="str">
        <f>IF([1]培训花名册!F16="","",VLOOKUP([1]培训花名册!E16,[1]培训花名册!E:R,9,0))</f>
        <v>城镇登记失业人员</v>
      </c>
      <c r="H17" s="16" t="str">
        <f t="shared" si="0"/>
        <v>专项能力证书</v>
      </c>
      <c r="I17" s="16" t="s">
        <v>234</v>
      </c>
      <c r="J17" s="16" t="s">
        <v>32</v>
      </c>
      <c r="K17" s="16">
        <v>0</v>
      </c>
      <c r="L17" s="27">
        <v>720</v>
      </c>
      <c r="M17" s="16">
        <v>0</v>
      </c>
      <c r="N17" s="28"/>
    </row>
    <row r="18" customFormat="1" ht="16" customHeight="1" spans="1:14">
      <c r="A18" s="15">
        <v>14</v>
      </c>
      <c r="B18" s="16" t="str">
        <f>IF([1]培训花名册!F17="","",VLOOKUP([1]培训花名册!E17,[1]培训花名册!E:R,2,0))</f>
        <v>潘艳</v>
      </c>
      <c r="C18" s="16" t="str">
        <f>IF([1]培训花名册!F17="","",VLOOKUP([1]培训花名册!E17,[1]培训花名册!E:R,3,0))</f>
        <v>女</v>
      </c>
      <c r="D18" s="16" t="s">
        <v>235</v>
      </c>
      <c r="E18" s="16" t="str">
        <f>IF([1]培训花名册!F17="","",VLOOKUP([1]培训花名册!E17,[1]培训花名册!E:R,6,0))</f>
        <v>初中</v>
      </c>
      <c r="F18" s="16" t="str">
        <f>IF([1]培训花名册!F17="","",VLOOKUP([1]培训花名册!E17,[1]培训花名册!E:R,11,0))</f>
        <v>内蒙古自治区突泉县宝石镇宝合村杨家街0301038号</v>
      </c>
      <c r="G18" s="16" t="str">
        <f>IF([1]培训花名册!F17="","",VLOOKUP([1]培训花名册!E17,[1]培训花名册!E:R,9,0))</f>
        <v>农村牧区转移就业劳动者</v>
      </c>
      <c r="H18" s="16" t="str">
        <f t="shared" si="0"/>
        <v>专项能力证书</v>
      </c>
      <c r="I18" s="16" t="s">
        <v>236</v>
      </c>
      <c r="J18" s="16" t="s">
        <v>32</v>
      </c>
      <c r="K18" s="16">
        <v>0</v>
      </c>
      <c r="L18" s="27">
        <v>720</v>
      </c>
      <c r="M18" s="16">
        <v>0</v>
      </c>
      <c r="N18" s="28"/>
    </row>
    <row r="19" customFormat="1" ht="22" customHeight="1" spans="1:15">
      <c r="A19" s="17">
        <v>15</v>
      </c>
      <c r="B19" s="18" t="str">
        <f>IF([1]培训花名册!F18="","",VLOOKUP([1]培训花名册!E18,[1]培训花名册!E:R,2,0))</f>
        <v>齐枝乐</v>
      </c>
      <c r="C19" s="18" t="str">
        <f>IF([1]培训花名册!F18="","",VLOOKUP([1]培训花名册!E18,[1]培训花名册!E:R,3,0))</f>
        <v>女</v>
      </c>
      <c r="D19" s="18" t="s">
        <v>237</v>
      </c>
      <c r="E19" s="18" t="str">
        <f>IF([1]培训花名册!F18="","",VLOOKUP([1]培训花名册!E18,[1]培训花名册!E:R,6,0))</f>
        <v>小学</v>
      </c>
      <c r="F19" s="18" t="str">
        <f>IF([1]培训花名册!F18="","",VLOOKUP([1]培训花名册!E18,[1]培训花名册!E:R,11,0))</f>
        <v>内蒙古自治区兴安盟科尔沁右翼前旗巴日嘎斯台乡中胜村委会</v>
      </c>
      <c r="G19" s="18" t="str">
        <f>IF([1]培训花名册!F18="","",VLOOKUP([1]培训花名册!E18,[1]培训花名册!E:R,9,0))</f>
        <v>农村牧区转移就业劳动者</v>
      </c>
      <c r="H19" s="18" t="str">
        <f t="shared" si="0"/>
        <v>专项能力证书</v>
      </c>
      <c r="I19" s="18" t="s">
        <v>238</v>
      </c>
      <c r="J19" s="18" t="s">
        <v>32</v>
      </c>
      <c r="K19" s="18">
        <v>0</v>
      </c>
      <c r="L19" s="29">
        <v>720</v>
      </c>
      <c r="M19" s="18">
        <v>0</v>
      </c>
      <c r="N19" s="30"/>
      <c r="O19" s="31"/>
    </row>
    <row r="20" s="2" customFormat="1" ht="15" customHeight="1" spans="1:14">
      <c r="A20" s="19"/>
      <c r="B20" s="19"/>
      <c r="C20" s="19"/>
      <c r="D20" s="19"/>
      <c r="E20" s="19"/>
      <c r="F20" s="20"/>
      <c r="G20" s="20"/>
      <c r="H20" s="20"/>
      <c r="I20" s="19"/>
      <c r="J20" s="19"/>
      <c r="K20" s="20"/>
      <c r="L20" s="19"/>
      <c r="M20" s="19"/>
      <c r="N20" s="19"/>
    </row>
    <row r="21" s="2" customFormat="1" ht="15" customHeight="1" spans="1:14">
      <c r="A21" s="19"/>
      <c r="B21" s="19"/>
      <c r="C21" s="19"/>
      <c r="D21" s="19"/>
      <c r="E21" s="19"/>
      <c r="F21" s="20"/>
      <c r="G21" s="20"/>
      <c r="H21" s="20"/>
      <c r="I21" s="19"/>
      <c r="J21" s="19"/>
      <c r="K21" s="20"/>
      <c r="L21" s="19"/>
      <c r="M21" s="19"/>
      <c r="N21" s="19"/>
    </row>
    <row r="22" customFormat="1" ht="15" customHeight="1" spans="1:14">
      <c r="A22" s="21"/>
      <c r="B22" s="21"/>
      <c r="C22" s="21"/>
      <c r="D22" s="21"/>
      <c r="E22" s="21"/>
      <c r="F22" s="22"/>
      <c r="G22" s="22"/>
      <c r="H22" s="22"/>
      <c r="I22" s="21"/>
      <c r="J22" s="21"/>
      <c r="K22" s="32"/>
      <c r="L22" s="21"/>
      <c r="M22" s="21"/>
      <c r="N22" s="21"/>
    </row>
  </sheetData>
  <mergeCells count="9">
    <mergeCell ref="A1:N1"/>
    <mergeCell ref="A2:B2"/>
    <mergeCell ref="C2:F2"/>
    <mergeCell ref="I2:N2"/>
    <mergeCell ref="A3:B3"/>
    <mergeCell ref="C3:E3"/>
    <mergeCell ref="I3:J3"/>
    <mergeCell ref="A20:N20"/>
    <mergeCell ref="A21:N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润泽1</vt:lpstr>
      <vt:lpstr>润泽2</vt:lpstr>
      <vt:lpstr>阳光大姐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2023-05-12T11:15:00Z</dcterms:created>
  <dcterms:modified xsi:type="dcterms:W3CDTF">2023-10-10T07:20:03Z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